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01\data\CARROSSERIE\Compta\INVENTAIRES\EX 2024-2025\"/>
    </mc:Choice>
  </mc:AlternateContent>
  <xr:revisionPtr revIDLastSave="0" documentId="13_ncr:1_{BD20169B-6198-411E-8503-417659E067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 2025" sheetId="1" r:id="rId1"/>
    <sheet name="INV 2024" sheetId="2" r:id="rId2"/>
  </sheets>
  <definedNames>
    <definedName name="_xlnm._FilterDatabase" localSheetId="1" hidden="1">'INV 2024'!$A$1:$I$1</definedName>
    <definedName name="_xlnm._FilterDatabase" localSheetId="0" hidden="1">'INV 2025'!$A$1:$M$153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135" i="1"/>
  <c r="K135" i="1" s="1"/>
  <c r="J133" i="1"/>
  <c r="K133" i="1" s="1"/>
  <c r="J131" i="1"/>
  <c r="K131" i="1" s="1"/>
  <c r="J121" i="1"/>
  <c r="K121" i="1" s="1"/>
  <c r="J114" i="1"/>
  <c r="K114" i="1" s="1"/>
  <c r="J98" i="1"/>
  <c r="K98" i="1" s="1"/>
  <c r="J91" i="1"/>
  <c r="K91" i="1" s="1"/>
  <c r="J90" i="1"/>
  <c r="K90" i="1" s="1"/>
  <c r="J75" i="1"/>
  <c r="K75" i="1" s="1"/>
  <c r="J68" i="1"/>
  <c r="K68" i="1" s="1"/>
  <c r="J65" i="1"/>
  <c r="K65" i="1" s="1"/>
  <c r="J52" i="1"/>
  <c r="K52" i="1" s="1"/>
  <c r="J41" i="1"/>
  <c r="K41" i="1" s="1"/>
  <c r="J39" i="1"/>
  <c r="K39" i="1" s="1"/>
  <c r="J23" i="1"/>
  <c r="K23" i="1" s="1"/>
  <c r="J21" i="1"/>
  <c r="K21" i="1" s="1"/>
  <c r="J19" i="1"/>
  <c r="K19" i="1" s="1"/>
  <c r="J13" i="1"/>
  <c r="K13" i="1" s="1"/>
  <c r="J9" i="1"/>
  <c r="K9" i="1" s="1"/>
  <c r="J8" i="1"/>
  <c r="K8" i="1" s="1"/>
  <c r="H151" i="2"/>
  <c r="I151" i="2" s="1"/>
  <c r="H150" i="2"/>
  <c r="I150" i="2" s="1"/>
  <c r="H149" i="2"/>
  <c r="I149" i="2" s="1"/>
  <c r="H148" i="2"/>
  <c r="I148" i="2" s="1"/>
  <c r="H147" i="2"/>
  <c r="I147" i="2" s="1"/>
  <c r="H146" i="2"/>
  <c r="I146" i="2" s="1"/>
  <c r="H145" i="2"/>
  <c r="I145" i="2" s="1"/>
  <c r="H144" i="2"/>
  <c r="I144" i="2" s="1"/>
  <c r="H143" i="2"/>
  <c r="I143" i="2" s="1"/>
  <c r="H142" i="2"/>
  <c r="I142" i="2" s="1"/>
  <c r="H141" i="2"/>
  <c r="I141" i="2" s="1"/>
  <c r="H140" i="2"/>
  <c r="I140" i="2" s="1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I114" i="2"/>
  <c r="H114" i="2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  <c r="H4" i="2"/>
  <c r="I4" i="2" s="1"/>
  <c r="H3" i="2"/>
  <c r="I3" i="2" s="1"/>
  <c r="H2" i="2"/>
  <c r="I2" i="2" s="1"/>
  <c r="J2" i="1"/>
  <c r="K2" i="1" s="1"/>
  <c r="J34" i="1"/>
  <c r="K34" i="1" s="1"/>
  <c r="J4" i="1"/>
  <c r="K4" i="1" s="1"/>
  <c r="J5" i="1"/>
  <c r="K5" i="1" s="1"/>
  <c r="J16" i="1"/>
  <c r="K16" i="1" s="1"/>
  <c r="J7" i="1"/>
  <c r="K7" i="1" s="1"/>
  <c r="J14" i="1"/>
  <c r="K14" i="1" s="1"/>
  <c r="J10" i="1"/>
  <c r="K10" i="1" s="1"/>
  <c r="J12" i="1"/>
  <c r="K12" i="1" s="1"/>
  <c r="J6" i="1"/>
  <c r="K6" i="1" s="1"/>
  <c r="J42" i="1"/>
  <c r="K42" i="1" s="1"/>
  <c r="J15" i="1"/>
  <c r="K15" i="1" s="1"/>
  <c r="J55" i="1"/>
  <c r="K55" i="1" s="1"/>
  <c r="J57" i="1"/>
  <c r="K57" i="1" s="1"/>
  <c r="J81" i="1"/>
  <c r="K81" i="1" s="1"/>
  <c r="J20" i="1"/>
  <c r="K20" i="1" s="1"/>
  <c r="J60" i="1"/>
  <c r="K60" i="1" s="1"/>
  <c r="J86" i="1"/>
  <c r="K86" i="1" s="1"/>
  <c r="J25" i="1"/>
  <c r="K25" i="1" s="1"/>
  <c r="J26" i="1"/>
  <c r="K26" i="1" s="1"/>
  <c r="J28" i="1"/>
  <c r="K28" i="1" s="1"/>
  <c r="J29" i="1"/>
  <c r="K29" i="1" s="1"/>
  <c r="J30" i="1"/>
  <c r="K30" i="1" s="1"/>
  <c r="J27" i="1"/>
  <c r="K27" i="1" s="1"/>
  <c r="J32" i="1"/>
  <c r="K32" i="1" s="1"/>
  <c r="J33" i="1"/>
  <c r="K33" i="1" s="1"/>
  <c r="J35" i="1"/>
  <c r="K35" i="1" s="1"/>
  <c r="J36" i="1"/>
  <c r="K36" i="1" s="1"/>
  <c r="J37" i="1"/>
  <c r="K37" i="1" s="1"/>
  <c r="J38" i="1"/>
  <c r="K38" i="1" s="1"/>
  <c r="J31" i="1"/>
  <c r="K31" i="1" s="1"/>
  <c r="J40" i="1"/>
  <c r="K40" i="1" s="1"/>
  <c r="J74" i="1"/>
  <c r="K74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87" i="1"/>
  <c r="K87" i="1" s="1"/>
  <c r="J53" i="1"/>
  <c r="K53" i="1" s="1"/>
  <c r="J54" i="1"/>
  <c r="K54" i="1" s="1"/>
  <c r="J24" i="1"/>
  <c r="K24" i="1" s="1"/>
  <c r="J56" i="1"/>
  <c r="K56" i="1" s="1"/>
  <c r="J59" i="1"/>
  <c r="K59" i="1" s="1"/>
  <c r="J61" i="1"/>
  <c r="K61" i="1" s="1"/>
  <c r="J62" i="1"/>
  <c r="K62" i="1" s="1"/>
  <c r="J63" i="1"/>
  <c r="K63" i="1" s="1"/>
  <c r="J64" i="1"/>
  <c r="K64" i="1" s="1"/>
  <c r="J95" i="1"/>
  <c r="K95" i="1" s="1"/>
  <c r="J66" i="1"/>
  <c r="K66" i="1" s="1"/>
  <c r="J67" i="1"/>
  <c r="K67" i="1" s="1"/>
  <c r="J69" i="1"/>
  <c r="K69" i="1" s="1"/>
  <c r="J70" i="1"/>
  <c r="K70" i="1" s="1"/>
  <c r="J71" i="1"/>
  <c r="K71" i="1" s="1"/>
  <c r="J72" i="1"/>
  <c r="K72" i="1" s="1"/>
  <c r="J73" i="1"/>
  <c r="K73" i="1" s="1"/>
  <c r="J18" i="1"/>
  <c r="K18" i="1" s="1"/>
  <c r="J76" i="1"/>
  <c r="K76" i="1" s="1"/>
  <c r="J77" i="1"/>
  <c r="K77" i="1" s="1"/>
  <c r="J78" i="1"/>
  <c r="K78" i="1" s="1"/>
  <c r="J79" i="1"/>
  <c r="K79" i="1" s="1"/>
  <c r="J80" i="1"/>
  <c r="K80" i="1" s="1"/>
  <c r="J85" i="1"/>
  <c r="K85" i="1" s="1"/>
  <c r="J82" i="1"/>
  <c r="K82" i="1" s="1"/>
  <c r="J83" i="1"/>
  <c r="K83" i="1" s="1"/>
  <c r="J84" i="1"/>
  <c r="K84" i="1" s="1"/>
  <c r="J58" i="1"/>
  <c r="K58" i="1" s="1"/>
  <c r="J88" i="1"/>
  <c r="K88" i="1" s="1"/>
  <c r="J89" i="1"/>
  <c r="K89" i="1" s="1"/>
  <c r="J11" i="1"/>
  <c r="K11" i="1" s="1"/>
  <c r="J22" i="1"/>
  <c r="K22" i="1" s="1"/>
  <c r="J92" i="1"/>
  <c r="K92" i="1" s="1"/>
  <c r="J93" i="1"/>
  <c r="K93" i="1" s="1"/>
  <c r="J94" i="1"/>
  <c r="K94" i="1" s="1"/>
  <c r="J17" i="1"/>
  <c r="K17" i="1" s="1"/>
  <c r="J96" i="1"/>
  <c r="K96" i="1" s="1"/>
  <c r="J97" i="1"/>
  <c r="K97" i="1" s="1"/>
  <c r="J99" i="1"/>
  <c r="K99" i="1" s="1"/>
  <c r="J145" i="1"/>
  <c r="K145" i="1" s="1"/>
  <c r="J147" i="1"/>
  <c r="K147" i="1" s="1"/>
  <c r="J102" i="1"/>
  <c r="K102" i="1" s="1"/>
  <c r="J146" i="1"/>
  <c r="K146" i="1" s="1"/>
  <c r="J104" i="1"/>
  <c r="K104" i="1" s="1"/>
  <c r="J148" i="1"/>
  <c r="K148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51" i="1"/>
  <c r="K151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44" i="1"/>
  <c r="K144" i="1" s="1"/>
  <c r="J150" i="1"/>
  <c r="K150" i="1" s="1"/>
  <c r="J152" i="1"/>
  <c r="K152" i="1" s="1"/>
  <c r="J124" i="1"/>
  <c r="K124" i="1" s="1"/>
  <c r="J125" i="1"/>
  <c r="K125" i="1" s="1"/>
  <c r="J101" i="1"/>
  <c r="K101" i="1" s="1"/>
  <c r="J136" i="1"/>
  <c r="K136" i="1" s="1"/>
  <c r="J100" i="1"/>
  <c r="K100" i="1" s="1"/>
  <c r="J129" i="1"/>
  <c r="K129" i="1" s="1"/>
  <c r="J127" i="1"/>
  <c r="K127" i="1" s="1"/>
  <c r="J132" i="1"/>
  <c r="K132" i="1" s="1"/>
  <c r="J142" i="1"/>
  <c r="K142" i="1" s="1"/>
  <c r="J130" i="1"/>
  <c r="K130" i="1" s="1"/>
  <c r="J123" i="1"/>
  <c r="K123" i="1" s="1"/>
  <c r="J134" i="1"/>
  <c r="K134" i="1" s="1"/>
  <c r="J122" i="1"/>
  <c r="K122" i="1" s="1"/>
  <c r="J128" i="1"/>
  <c r="K128" i="1" s="1"/>
  <c r="J139" i="1"/>
  <c r="K139" i="1" s="1"/>
  <c r="J140" i="1"/>
  <c r="K140" i="1" s="1"/>
  <c r="J103" i="1"/>
  <c r="K103" i="1" s="1"/>
  <c r="J143" i="1"/>
  <c r="K143" i="1" s="1"/>
  <c r="J137" i="1"/>
  <c r="K137" i="1" s="1"/>
  <c r="J138" i="1"/>
  <c r="K138" i="1" s="1"/>
  <c r="J141" i="1"/>
  <c r="K141" i="1" s="1"/>
  <c r="J149" i="1"/>
  <c r="K149" i="1" s="1"/>
  <c r="J126" i="1"/>
  <c r="K126" i="1" s="1"/>
  <c r="J105" i="1"/>
  <c r="K105" i="1" s="1"/>
  <c r="G153" i="1"/>
  <c r="K153" i="1" l="1"/>
</calcChain>
</file>

<file path=xl/sharedStrings.xml><?xml version="1.0" encoding="utf-8"?>
<sst xmlns="http://schemas.openxmlformats.org/spreadsheetml/2006/main" count="773" uniqueCount="324">
  <si>
    <t>Référence produit</t>
  </si>
  <si>
    <t>Description</t>
  </si>
  <si>
    <t>Quantité totale disponible</t>
  </si>
  <si>
    <t>Montant total en caisse Unité</t>
  </si>
  <si>
    <t>Coût unitaire</t>
  </si>
  <si>
    <t>Coût total</t>
  </si>
  <si>
    <t>E012</t>
  </si>
  <si>
    <t>100-E 012 0,125L pearl white fine</t>
  </si>
  <si>
    <t>LT</t>
  </si>
  <si>
    <t>E116</t>
  </si>
  <si>
    <t>100-E 116 0,125L pearl gold</t>
  </si>
  <si>
    <t>E008</t>
  </si>
  <si>
    <t>100-E 008 0,125L sparkling stars</t>
  </si>
  <si>
    <t>B530</t>
  </si>
  <si>
    <t>100-B 530 0,5L red blue</t>
  </si>
  <si>
    <t>B210</t>
  </si>
  <si>
    <t>100-B 210 0,25L orange</t>
  </si>
  <si>
    <t>B006</t>
  </si>
  <si>
    <t>100-B 006 0,5L tint white</t>
  </si>
  <si>
    <t>B168</t>
  </si>
  <si>
    <t>100-B 168 0,25L yellow</t>
  </si>
  <si>
    <t>B165</t>
  </si>
  <si>
    <t>100-B 165 0,25L pure yellow</t>
  </si>
  <si>
    <t>E014</t>
  </si>
  <si>
    <t>100-E 014 0,5L pearl white</t>
  </si>
  <si>
    <t>B431</t>
  </si>
  <si>
    <t>100-B 431 0,25L pink</t>
  </si>
  <si>
    <t>B169</t>
  </si>
  <si>
    <t>100-B 169 0,25L tint yellow</t>
  </si>
  <si>
    <t>B130</t>
  </si>
  <si>
    <t>100-B 130 0,25L sun yellow</t>
  </si>
  <si>
    <t>E327</t>
  </si>
  <si>
    <t>100-E 327 0,125L brilliant copper</t>
  </si>
  <si>
    <t>E322</t>
  </si>
  <si>
    <t>100-E 322 0,125L pearl copper</t>
  </si>
  <si>
    <t>E332</t>
  </si>
  <si>
    <t>100-E 332 0,125L pearl red fine</t>
  </si>
  <si>
    <t>E366</t>
  </si>
  <si>
    <t>100-E 366 0,125L pearl red brown</t>
  </si>
  <si>
    <t>E432</t>
  </si>
  <si>
    <t>100-E 432 0,125L pearl red violet</t>
  </si>
  <si>
    <t>E637</t>
  </si>
  <si>
    <t>100-E 637 0,125L brilliant green</t>
  </si>
  <si>
    <t>E517</t>
  </si>
  <si>
    <t>100-E 517 0,125L brilliant blue</t>
  </si>
  <si>
    <t>E464</t>
  </si>
  <si>
    <t>100-E 464 0,125L pearl violet</t>
  </si>
  <si>
    <t>E563</t>
  </si>
  <si>
    <t>100-E 563 0,125L pearl turquoise</t>
  </si>
  <si>
    <t>E864</t>
  </si>
  <si>
    <t>100-E 864 0,125L pearl brown</t>
  </si>
  <si>
    <t>E635</t>
  </si>
  <si>
    <t>100-E 635 0,125L pearl red green</t>
  </si>
  <si>
    <t>B955</t>
  </si>
  <si>
    <t>100-B 955 0,5L ink black</t>
  </si>
  <si>
    <t>E007</t>
  </si>
  <si>
    <t>100-E 007 0,25L brilliant white</t>
  </si>
  <si>
    <t>E264</t>
  </si>
  <si>
    <t>100-E 264 0,125L pearl orange</t>
  </si>
  <si>
    <t>E632</t>
  </si>
  <si>
    <t>100-E 632 0,125L pearl yellow green</t>
  </si>
  <si>
    <t>E157</t>
  </si>
  <si>
    <t>100-E 157 0,125L brilliant yellow</t>
  </si>
  <si>
    <t>E334</t>
  </si>
  <si>
    <t>100-E 334 0,25L pearl red</t>
  </si>
  <si>
    <t>B611</t>
  </si>
  <si>
    <t>100-B 611 0,5L tint green</t>
  </si>
  <si>
    <t>B916</t>
  </si>
  <si>
    <t>100-B 916 0,5L tint black</t>
  </si>
  <si>
    <t>B385</t>
  </si>
  <si>
    <t>100-B 385 0,25L oxide red</t>
  </si>
  <si>
    <t>IC550</t>
  </si>
  <si>
    <t>100-IC 550 0,5L Interieur Additiv</t>
  </si>
  <si>
    <t>B915</t>
  </si>
  <si>
    <t>100-B 915 1L black</t>
  </si>
  <si>
    <t>M225</t>
  </si>
  <si>
    <t>100-M 225 0,125L orange aluminium</t>
  </si>
  <si>
    <t>B160</t>
  </si>
  <si>
    <t>100-B 160 0,25L lime yellow</t>
  </si>
  <si>
    <t>B005</t>
  </si>
  <si>
    <t>100-B 005 1L white</t>
  </si>
  <si>
    <t>B880</t>
  </si>
  <si>
    <t>100-B 880 0,25L maroon</t>
  </si>
  <si>
    <t>B434</t>
  </si>
  <si>
    <t>100-B 434 0,5L rose</t>
  </si>
  <si>
    <t>E614</t>
  </si>
  <si>
    <t>100-E 614 0,125L pearl green</t>
  </si>
  <si>
    <t>E512</t>
  </si>
  <si>
    <t>100-E 512 0,25L pearl blue fine</t>
  </si>
  <si>
    <t>M993</t>
  </si>
  <si>
    <t>100-M 993 1L brilliant silver fine</t>
  </si>
  <si>
    <t>E016</t>
  </si>
  <si>
    <t>100-E 016 0,5L pearl white coarse</t>
  </si>
  <si>
    <t>B380</t>
  </si>
  <si>
    <t>100-B 380 0,5L ruby red</t>
  </si>
  <si>
    <t>B554</t>
  </si>
  <si>
    <t>100-B 554 0,25L tint blue</t>
  </si>
  <si>
    <t>E516</t>
  </si>
  <si>
    <t>100-E 516 0,5L pearl blue</t>
  </si>
  <si>
    <t>B386</t>
  </si>
  <si>
    <t>100-B 386 0,25L tint red</t>
  </si>
  <si>
    <t>E5</t>
  </si>
  <si>
    <t>100-E 5 5L reducer</t>
  </si>
  <si>
    <t>M975</t>
  </si>
  <si>
    <t>100-M 975 1L silver fine</t>
  </si>
  <si>
    <t>B235</t>
  </si>
  <si>
    <t>100-B 235 0,25L red orange</t>
  </si>
  <si>
    <t>E985</t>
  </si>
  <si>
    <t>100-E 985 0,25L pearl anthracite fine</t>
  </si>
  <si>
    <t>M995</t>
  </si>
  <si>
    <t>100-M 995 0,5L brilliant silver</t>
  </si>
  <si>
    <t>M998</t>
  </si>
  <si>
    <t>100-M 998 0,5L brill.silver extra coarse</t>
  </si>
  <si>
    <t>B440</t>
  </si>
  <si>
    <t>100-B 440  0,25L red violet</t>
  </si>
  <si>
    <t>M125</t>
  </si>
  <si>
    <t>100-M 125 0,125L gold aluminum</t>
  </si>
  <si>
    <t>B137</t>
  </si>
  <si>
    <t>100-B 137 0,25L oxide yellow</t>
  </si>
  <si>
    <t>B135</t>
  </si>
  <si>
    <t>100-B 135 0,25L yellow orange</t>
  </si>
  <si>
    <t>B350</t>
  </si>
  <si>
    <t>100-B 350 0,5L plum red</t>
  </si>
  <si>
    <t>E156</t>
  </si>
  <si>
    <t>100-E 156 0,25L pearl yellow</t>
  </si>
  <si>
    <t>E337</t>
  </si>
  <si>
    <t>100-E 337 0,25L brilliant red</t>
  </si>
  <si>
    <t>E463</t>
  </si>
  <si>
    <t>100-E 463 0,125L pearl violet fine</t>
  </si>
  <si>
    <t>B450</t>
  </si>
  <si>
    <t>100-B 450 0,25L violet</t>
  </si>
  <si>
    <t>B994</t>
  </si>
  <si>
    <t>100-B 994 1L deep black</t>
  </si>
  <si>
    <t>M20</t>
  </si>
  <si>
    <t>100-M 20 3,5L Mixing clear</t>
  </si>
  <si>
    <t>B330</t>
  </si>
  <si>
    <t>100-B 330 0,125L cranberry red</t>
  </si>
  <si>
    <t>B553</t>
  </si>
  <si>
    <t>100-B 553 0,25L royal blue</t>
  </si>
  <si>
    <t>B336</t>
  </si>
  <si>
    <t>100-B 336 0,25L chilli red</t>
  </si>
  <si>
    <t>B560</t>
  </si>
  <si>
    <t>100-B 560 0,25L cyan blue</t>
  </si>
  <si>
    <t>B655</t>
  </si>
  <si>
    <t>100-B 655 0,25L moss green</t>
  </si>
  <si>
    <t>E562</t>
  </si>
  <si>
    <t>100-E 562 0,125L pearl green blue</t>
  </si>
  <si>
    <t>MB50X</t>
  </si>
  <si>
    <t>100-MB 50X 1L Blending clear</t>
  </si>
  <si>
    <t>B563</t>
  </si>
  <si>
    <t>100-B 563 1L ocean blue</t>
  </si>
  <si>
    <t>B339</t>
  </si>
  <si>
    <t>100-B 339 0,5L watermelon</t>
  </si>
  <si>
    <t>B239</t>
  </si>
  <si>
    <t>100-B 239 0,5L genuine orange</t>
  </si>
  <si>
    <t>E5X</t>
  </si>
  <si>
    <t>100-E 5X 5L Reducer</t>
  </si>
  <si>
    <t>M972</t>
  </si>
  <si>
    <t>100-M 972 0,5L silver extra fine</t>
  </si>
  <si>
    <t>M002</t>
  </si>
  <si>
    <t>100-M 002 0,5L chromsilber</t>
  </si>
  <si>
    <t>E514</t>
  </si>
  <si>
    <t>100-E 514 0,125L shining blue</t>
  </si>
  <si>
    <t>B550</t>
  </si>
  <si>
    <t>100-B 550 0,25L blackberry blue</t>
  </si>
  <si>
    <t>E646</t>
  </si>
  <si>
    <t>100-E 646 0,125L pearl violet green</t>
  </si>
  <si>
    <t>B051</t>
  </si>
  <si>
    <t>100-B 051 0,25L effect white</t>
  </si>
  <si>
    <t>B382</t>
  </si>
  <si>
    <t>100-B 382 0,25L glowing red</t>
  </si>
  <si>
    <t>M1</t>
  </si>
  <si>
    <t>100-M 1 0,125L flop control</t>
  </si>
  <si>
    <t>IC660</t>
  </si>
  <si>
    <t>100-IC 660 1L Interieur Einstellzusatz</t>
  </si>
  <si>
    <t>E461</t>
  </si>
  <si>
    <t>100-E 461 0,125L shining violet</t>
  </si>
  <si>
    <t>B127</t>
  </si>
  <si>
    <t>100-B 127 0,25L peach yellow</t>
  </si>
  <si>
    <t>B610</t>
  </si>
  <si>
    <t>100-B 610 0,25L gras green</t>
  </si>
  <si>
    <t>M992</t>
  </si>
  <si>
    <t>100-M 992 1L brill.silber extra fein</t>
  </si>
  <si>
    <t>B162</t>
  </si>
  <si>
    <t>100-B 162 0,25L yellow green</t>
  </si>
  <si>
    <t>B359</t>
  </si>
  <si>
    <t>100-B 359 0,5L dark red</t>
  </si>
  <si>
    <t>M20X</t>
  </si>
  <si>
    <t>100-M 20X 3,5L Mixing clear</t>
  </si>
  <si>
    <t>M10XE</t>
  </si>
  <si>
    <t>100-M 10XE Eco Balance 3,5L Mischlack</t>
  </si>
  <si>
    <t>M10E</t>
  </si>
  <si>
    <t>100-M 10E Eco Balance 3,5L Mischlack</t>
  </si>
  <si>
    <t>B220</t>
  </si>
  <si>
    <t>100-B 220 0,25L persimmon orange</t>
  </si>
  <si>
    <t>M355</t>
  </si>
  <si>
    <t>100-M 355 0,125L brilliant red aluminum</t>
  </si>
  <si>
    <t>MB5X</t>
  </si>
  <si>
    <t>100-MB 5X 1L Tricoat Additive</t>
  </si>
  <si>
    <t>M990</t>
  </si>
  <si>
    <t>100-M 990 0,5L brill. silver super fine</t>
  </si>
  <si>
    <t>M555</t>
  </si>
  <si>
    <t>100-M 555 0,125L brilliant blue aluminum</t>
  </si>
  <si>
    <t>A-A-14</t>
  </si>
  <si>
    <t>A-A-14 1L</t>
  </si>
  <si>
    <t>A-H-430</t>
  </si>
  <si>
    <t>A-H-430 2,5L</t>
  </si>
  <si>
    <t>A-R-130</t>
  </si>
  <si>
    <t>A-R-130 5L</t>
  </si>
  <si>
    <t>A-A-42S</t>
  </si>
  <si>
    <t>A-A-42S 0,4L</t>
  </si>
  <si>
    <t>A-U-93</t>
  </si>
  <si>
    <t>A-U-93 3L</t>
  </si>
  <si>
    <t>A-P-40</t>
  </si>
  <si>
    <t>A-P-40 5L</t>
  </si>
  <si>
    <t>A-U-99</t>
  </si>
  <si>
    <t>A-U-99 3L</t>
  </si>
  <si>
    <t>A-U-87</t>
  </si>
  <si>
    <t>A-U-87 1L</t>
  </si>
  <si>
    <t>A-U-37</t>
  </si>
  <si>
    <t>A-U-37 3L</t>
  </si>
  <si>
    <t>A-H-200</t>
  </si>
  <si>
    <t>A-H-200 1L</t>
  </si>
  <si>
    <t>A-U-53</t>
  </si>
  <si>
    <t>A-U-53 3L</t>
  </si>
  <si>
    <t>A-U-59</t>
  </si>
  <si>
    <t>A-U-59 3L</t>
  </si>
  <si>
    <t>A-A-30</t>
  </si>
  <si>
    <t>A-A-30 1L</t>
  </si>
  <si>
    <t>A-H-600</t>
  </si>
  <si>
    <t>A-H-600 1L</t>
  </si>
  <si>
    <t>P-H-120</t>
  </si>
  <si>
    <t>P-H-120 1L</t>
  </si>
  <si>
    <t>A-U-10S</t>
  </si>
  <si>
    <t>A-U-10S 0,4L</t>
  </si>
  <si>
    <t>A-R-120</t>
  </si>
  <si>
    <t>A-R-120  5L</t>
  </si>
  <si>
    <t>A-H-490</t>
  </si>
  <si>
    <t>A-H-490  1L</t>
  </si>
  <si>
    <t>A-C-90</t>
  </si>
  <si>
    <t>A-C-90  0,75L</t>
  </si>
  <si>
    <t>A-H-410</t>
  </si>
  <si>
    <t>A-H-410  2,5L</t>
  </si>
  <si>
    <t>A-C-92</t>
  </si>
  <si>
    <t>A-C-92  0,75L</t>
  </si>
  <si>
    <t>A-A-10</t>
  </si>
  <si>
    <t>A-A-10  1L</t>
  </si>
  <si>
    <t>P-C-21</t>
  </si>
  <si>
    <t>P-C-21  5L</t>
  </si>
  <si>
    <t>P-H-410</t>
  </si>
  <si>
    <t>P-H-410  2,5L</t>
  </si>
  <si>
    <t>A-C-24</t>
  </si>
  <si>
    <t>A-C-24 5L</t>
  </si>
  <si>
    <t>M60</t>
  </si>
  <si>
    <t>22 M 60 BLANC 3.5L</t>
  </si>
  <si>
    <t>M201</t>
  </si>
  <si>
    <t>22 M 201 ORANGE CLAIR 1L</t>
  </si>
  <si>
    <t>M56</t>
  </si>
  <si>
    <t>22-M 56 fuchsia pink 1L</t>
  </si>
  <si>
    <t>A172</t>
  </si>
  <si>
    <t>22 A 172  ROUGE ECARLATE 1L</t>
  </si>
  <si>
    <t>A-T-20</t>
  </si>
  <si>
    <t>A-T-20 1L</t>
  </si>
  <si>
    <t>M55</t>
  </si>
  <si>
    <t>22-M 55  1L HS MAGENTA RED BASE</t>
  </si>
  <si>
    <t>M30</t>
  </si>
  <si>
    <t>22-M 30  3,5L HS RUBY RED BASE</t>
  </si>
  <si>
    <t>M77</t>
  </si>
  <si>
    <t>22-M 77  1L HS LIGHT YELLOW BASE</t>
  </si>
  <si>
    <t>M974</t>
  </si>
  <si>
    <t>22-M 974  1L HS BLACK BASE</t>
  </si>
  <si>
    <t>M43</t>
  </si>
  <si>
    <t>22-M 43  1L HS YELLOW/ORANGE BASE</t>
  </si>
  <si>
    <t>22-AT9051M</t>
  </si>
  <si>
    <t>22-AT 9051M rally black mat  1L</t>
  </si>
  <si>
    <t>M530</t>
  </si>
  <si>
    <t>22-M 530  1L HS BLUE 2</t>
  </si>
  <si>
    <t>A423</t>
  </si>
  <si>
    <t>22-A 423  1L HS VIOLETT 2</t>
  </si>
  <si>
    <t>M326</t>
  </si>
  <si>
    <t>22-M 326  3,5L HS BRILLIANT RED BASE</t>
  </si>
  <si>
    <t>A105</t>
  </si>
  <si>
    <t>22-A 105  1L HS REDUCED OCHRE BASE</t>
  </si>
  <si>
    <t>M26</t>
  </si>
  <si>
    <t>22-M 26  3,5L HS DEEP BLACK BASE</t>
  </si>
  <si>
    <t>A346</t>
  </si>
  <si>
    <t>22-A 346  3,5L HS BORDEAUX BASE</t>
  </si>
  <si>
    <t>A126</t>
  </si>
  <si>
    <t>22-A 126  3,5L HS REDUCED BLACK BASE</t>
  </si>
  <si>
    <t>A131</t>
  </si>
  <si>
    <t>22-A 131  1L HS REDUCED BLUE BASE</t>
  </si>
  <si>
    <t>A168</t>
  </si>
  <si>
    <t>22-A 168  1L HS REDUCED GREEN BASE</t>
  </si>
  <si>
    <t>M52</t>
  </si>
  <si>
    <t>22-M 52  1L HS HELIO BLUE BASE</t>
  </si>
  <si>
    <t>M6</t>
  </si>
  <si>
    <t>22-M 6  1L HS RED BROWN BASE</t>
  </si>
  <si>
    <t>M63</t>
  </si>
  <si>
    <t>22-M 63  1L HS MEDIUM BLUE BASE</t>
  </si>
  <si>
    <t>M68</t>
  </si>
  <si>
    <t>22-M 68  1L HS DARK GREEN BASE</t>
  </si>
  <si>
    <t>M94</t>
  </si>
  <si>
    <t>22-M 94  1L HS MEDIUM GREEN 2</t>
  </si>
  <si>
    <t>M146</t>
  </si>
  <si>
    <t>22-M 146  1L HS LEMON YELLOW BASE</t>
  </si>
  <si>
    <t>M5</t>
  </si>
  <si>
    <t>22-M 5  1L HS OCHRE BASE</t>
  </si>
  <si>
    <t>A160</t>
  </si>
  <si>
    <t>22-A 160  1L HS REDUCED WHITE BASE</t>
  </si>
  <si>
    <t>EMB</t>
  </si>
  <si>
    <t xml:space="preserve">Prix au litre </t>
  </si>
  <si>
    <t>Inventaire au 30/09/2024</t>
  </si>
  <si>
    <t>Prix achat net unitaire</t>
  </si>
  <si>
    <t>emb</t>
  </si>
  <si>
    <t>Prix au litre</t>
  </si>
  <si>
    <t>100-MB 50 1L Beispritzlack</t>
  </si>
  <si>
    <t>100-M 10 3,5L Mixing clear</t>
  </si>
  <si>
    <t>100-MB 5 1L Tricoat additive</t>
  </si>
  <si>
    <t>100-M 10X 3,5L Mixing clear</t>
  </si>
  <si>
    <t>A-U-57 3L</t>
  </si>
  <si>
    <t>P-U-14 1L</t>
  </si>
  <si>
    <t>A-R-110  5L</t>
  </si>
  <si>
    <t>A-C-20  5L</t>
  </si>
  <si>
    <t>recherchv inv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</si>
</sst>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"/>
    <numFmt numFmtId="166" formatCode="#,##0.00\ _€"/>
  </numFmts>
  <fonts count="4" x14ac:knownFonts="1"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/>
    <xf numFmtId="164" fontId="0" fillId="2" borderId="0" xfId="0" applyNumberFormat="1" applyFill="1"/>
    <xf numFmtId="16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165" fontId="0" fillId="0" borderId="0" xfId="0" applyNumberFormat="1"/>
    <xf numFmtId="164" fontId="0" fillId="0" borderId="0" xfId="0" applyNumberFormat="1" applyAlignment="1">
      <alignment vertical="center"/>
    </xf>
    <xf numFmtId="166" fontId="2" fillId="2" borderId="0" xfId="0" applyNumberFormat="1" applyFont="1" applyFill="1" applyAlignment="1">
      <alignment horizontal="center" vertical="center" wrapText="1"/>
    </xf>
    <xf numFmtId="166" fontId="3" fillId="2" borderId="0" xfId="0" applyNumberFormat="1" applyFont="1" applyFill="1"/>
    <xf numFmtId="166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3"/>
  <sheetViews>
    <sheetView tabSelected="1" zoomScale="110" zoomScaleNormal="110" workbookViewId="0">
      <selection activeCell="J1" sqref="J1:J1048576"/>
    </sheetView>
  </sheetViews>
  <sheetFormatPr baseColWidth="10" defaultRowHeight="15.75" x14ac:dyDescent="0.25"/>
  <cols>
    <col min="2" max="2" width="40.375" bestFit="1" customWidth="1"/>
    <col min="3" max="3" width="7.75" customWidth="1"/>
    <col min="4" max="4" width="11" style="6"/>
    <col min="6" max="7" width="0" hidden="1" customWidth="1"/>
    <col min="8" max="8" width="11" style="20"/>
    <col min="9" max="9" width="0" style="10" hidden="1" customWidth="1"/>
    <col min="10" max="10" width="12.625" style="2" bestFit="1" customWidth="1"/>
    <col min="11" max="11" width="11" style="7"/>
  </cols>
  <sheetData>
    <row r="1" spans="1:11" ht="47.25" x14ac:dyDescent="0.25">
      <c r="A1" s="5" t="s">
        <v>0</v>
      </c>
      <c r="B1" s="5" t="s">
        <v>1</v>
      </c>
      <c r="C1" s="5" t="s">
        <v>309</v>
      </c>
      <c r="D1" s="3" t="s">
        <v>2</v>
      </c>
      <c r="E1" s="5" t="s">
        <v>3</v>
      </c>
      <c r="F1" s="5" t="s">
        <v>4</v>
      </c>
      <c r="G1" s="5" t="s">
        <v>5</v>
      </c>
      <c r="H1" s="18" t="s">
        <v>312</v>
      </c>
      <c r="I1" s="9" t="s">
        <v>323</v>
      </c>
      <c r="J1" s="8" t="s">
        <v>310</v>
      </c>
      <c r="K1" s="4" t="s">
        <v>311</v>
      </c>
    </row>
    <row r="2" spans="1:11" x14ac:dyDescent="0.25">
      <c r="A2" t="s">
        <v>6</v>
      </c>
      <c r="B2" t="s">
        <v>7</v>
      </c>
      <c r="C2">
        <v>0.125</v>
      </c>
      <c r="D2" s="6">
        <v>0.34</v>
      </c>
      <c r="E2" t="s">
        <v>8</v>
      </c>
      <c r="F2">
        <v>119.21</v>
      </c>
      <c r="G2">
        <v>372.26</v>
      </c>
      <c r="H2" s="6">
        <v>133.76</v>
      </c>
      <c r="I2" s="10">
        <v>314.26</v>
      </c>
      <c r="J2" s="2">
        <f t="shared" ref="J2:J33" si="0">H2/C2</f>
        <v>1070.08</v>
      </c>
      <c r="K2" s="7">
        <f t="shared" ref="K2:K33" si="1">J2*D2</f>
        <v>363.8272</v>
      </c>
    </row>
    <row r="3" spans="1:11" x14ac:dyDescent="0.25">
      <c r="A3" t="s">
        <v>177</v>
      </c>
      <c r="B3" t="s">
        <v>178</v>
      </c>
      <c r="C3">
        <v>0.25</v>
      </c>
      <c r="D3" s="6">
        <v>0.21</v>
      </c>
      <c r="E3" t="s">
        <v>8</v>
      </c>
      <c r="F3">
        <v>185.76</v>
      </c>
      <c r="G3">
        <v>153.30000000000001</v>
      </c>
      <c r="H3" s="19">
        <v>167.18</v>
      </c>
      <c r="I3" s="10" t="e">
        <v>#N/A</v>
      </c>
      <c r="J3" s="2">
        <f t="shared" si="0"/>
        <v>668.72</v>
      </c>
      <c r="K3" s="7">
        <f t="shared" si="1"/>
        <v>140.43119999999999</v>
      </c>
    </row>
    <row r="4" spans="1:11" x14ac:dyDescent="0.25">
      <c r="A4" t="s">
        <v>11</v>
      </c>
      <c r="B4" t="s">
        <v>12</v>
      </c>
      <c r="C4">
        <v>0.125</v>
      </c>
      <c r="D4" s="6">
        <v>0.08</v>
      </c>
      <c r="E4" t="s">
        <v>8</v>
      </c>
      <c r="F4">
        <v>155.06</v>
      </c>
      <c r="G4">
        <v>103.61</v>
      </c>
      <c r="H4" s="6">
        <v>136.44999999999999</v>
      </c>
      <c r="I4" s="10">
        <v>126.38</v>
      </c>
      <c r="J4" s="2">
        <f t="shared" si="0"/>
        <v>1091.5999999999999</v>
      </c>
      <c r="K4" s="7">
        <f t="shared" si="1"/>
        <v>87.327999999999989</v>
      </c>
    </row>
    <row r="5" spans="1:11" x14ac:dyDescent="0.25">
      <c r="A5" t="s">
        <v>13</v>
      </c>
      <c r="B5" t="s">
        <v>14</v>
      </c>
      <c r="C5">
        <v>0.5</v>
      </c>
      <c r="D5" s="6">
        <v>0.56999999999999995</v>
      </c>
      <c r="E5" t="s">
        <v>8</v>
      </c>
      <c r="F5">
        <v>316.83</v>
      </c>
      <c r="G5">
        <v>359.74</v>
      </c>
      <c r="H5" s="6">
        <v>398.55</v>
      </c>
      <c r="I5" s="10">
        <v>105.71</v>
      </c>
      <c r="J5" s="2">
        <f t="shared" si="0"/>
        <v>797.1</v>
      </c>
      <c r="K5" s="7">
        <f t="shared" si="1"/>
        <v>454.34699999999998</v>
      </c>
    </row>
    <row r="6" spans="1:11" x14ac:dyDescent="0.25">
      <c r="A6" t="s">
        <v>29</v>
      </c>
      <c r="B6" t="s">
        <v>30</v>
      </c>
      <c r="C6">
        <v>0.25</v>
      </c>
      <c r="D6" s="6">
        <v>0.13</v>
      </c>
      <c r="E6" t="s">
        <v>8</v>
      </c>
      <c r="F6">
        <v>124.86</v>
      </c>
      <c r="G6">
        <v>64.260000000000005</v>
      </c>
      <c r="H6" s="6">
        <v>105.71</v>
      </c>
      <c r="I6" s="10">
        <v>105.71</v>
      </c>
      <c r="J6" s="2">
        <f t="shared" si="0"/>
        <v>422.84</v>
      </c>
      <c r="K6" s="7">
        <f t="shared" si="1"/>
        <v>54.969200000000001</v>
      </c>
    </row>
    <row r="7" spans="1:11" x14ac:dyDescent="0.25">
      <c r="A7" t="s">
        <v>17</v>
      </c>
      <c r="B7" t="s">
        <v>18</v>
      </c>
      <c r="C7">
        <v>0.5</v>
      </c>
      <c r="D7" s="6">
        <v>0.39</v>
      </c>
      <c r="E7" t="s">
        <v>8</v>
      </c>
      <c r="F7">
        <v>180.73</v>
      </c>
      <c r="G7">
        <v>140.97999999999999</v>
      </c>
      <c r="H7" s="6">
        <v>170.31</v>
      </c>
      <c r="I7" s="10">
        <v>128.51</v>
      </c>
      <c r="J7" s="2">
        <f t="shared" si="0"/>
        <v>340.62</v>
      </c>
      <c r="K7" s="7">
        <f t="shared" si="1"/>
        <v>132.84180000000001</v>
      </c>
    </row>
    <row r="8" spans="1:11" x14ac:dyDescent="0.25">
      <c r="A8" t="s">
        <v>119</v>
      </c>
      <c r="B8" t="s">
        <v>120</v>
      </c>
      <c r="C8">
        <v>0.25</v>
      </c>
      <c r="D8" s="6">
        <v>0.16</v>
      </c>
      <c r="E8" t="s">
        <v>8</v>
      </c>
      <c r="F8">
        <v>157.41999999999999</v>
      </c>
      <c r="G8">
        <v>100.27</v>
      </c>
      <c r="H8" s="6">
        <v>128.51</v>
      </c>
      <c r="I8" s="10">
        <v>128.51</v>
      </c>
      <c r="J8" s="2">
        <f t="shared" si="0"/>
        <v>514.04</v>
      </c>
      <c r="K8" s="7">
        <f t="shared" si="1"/>
        <v>82.246399999999994</v>
      </c>
    </row>
    <row r="9" spans="1:11" x14ac:dyDescent="0.25">
      <c r="A9" t="s">
        <v>117</v>
      </c>
      <c r="B9" t="s">
        <v>118</v>
      </c>
      <c r="C9">
        <v>0.25</v>
      </c>
      <c r="D9" s="6">
        <v>0.15</v>
      </c>
      <c r="E9" t="s">
        <v>8</v>
      </c>
      <c r="F9">
        <v>155.62</v>
      </c>
      <c r="G9">
        <v>92.8</v>
      </c>
      <c r="H9" s="19">
        <v>140.06</v>
      </c>
      <c r="I9" s="10" t="e">
        <v>#N/A</v>
      </c>
      <c r="J9" s="2">
        <f t="shared" si="0"/>
        <v>560.24</v>
      </c>
      <c r="K9" s="7">
        <f t="shared" si="1"/>
        <v>84.036000000000001</v>
      </c>
    </row>
    <row r="10" spans="1:11" x14ac:dyDescent="0.25">
      <c r="A10" t="s">
        <v>23</v>
      </c>
      <c r="B10" t="s">
        <v>24</v>
      </c>
      <c r="C10">
        <v>0.5</v>
      </c>
      <c r="D10" s="6">
        <v>0.23</v>
      </c>
      <c r="E10" t="s">
        <v>8</v>
      </c>
      <c r="F10">
        <v>386.11</v>
      </c>
      <c r="G10">
        <v>175.68</v>
      </c>
      <c r="H10" s="6">
        <v>331.78</v>
      </c>
      <c r="I10" s="10">
        <v>349.03</v>
      </c>
      <c r="J10" s="2">
        <f t="shared" si="0"/>
        <v>663.56</v>
      </c>
      <c r="K10" s="7">
        <f t="shared" si="1"/>
        <v>152.61879999999999</v>
      </c>
    </row>
    <row r="11" spans="1:11" x14ac:dyDescent="0.25">
      <c r="A11" t="s">
        <v>183</v>
      </c>
      <c r="B11" t="s">
        <v>184</v>
      </c>
      <c r="C11">
        <v>0.25</v>
      </c>
      <c r="D11" s="6">
        <v>0.15</v>
      </c>
      <c r="E11" t="s">
        <v>8</v>
      </c>
      <c r="F11">
        <v>180.76</v>
      </c>
      <c r="G11">
        <v>110.61</v>
      </c>
      <c r="H11" s="6">
        <v>105.71</v>
      </c>
      <c r="I11" s="10">
        <v>105.71</v>
      </c>
      <c r="J11" s="2">
        <f t="shared" si="0"/>
        <v>422.84</v>
      </c>
      <c r="K11" s="7">
        <f t="shared" si="1"/>
        <v>63.425999999999995</v>
      </c>
    </row>
    <row r="12" spans="1:11" x14ac:dyDescent="0.25">
      <c r="A12" t="s">
        <v>27</v>
      </c>
      <c r="B12" t="s">
        <v>28</v>
      </c>
      <c r="C12">
        <v>0.25</v>
      </c>
      <c r="D12" s="6">
        <v>0.27</v>
      </c>
      <c r="E12" t="s">
        <v>8</v>
      </c>
      <c r="F12">
        <v>125.31</v>
      </c>
      <c r="G12">
        <v>133.83000000000001</v>
      </c>
      <c r="H12" s="6">
        <v>118.07</v>
      </c>
      <c r="I12" s="10">
        <v>89.1</v>
      </c>
      <c r="J12" s="2">
        <f t="shared" si="0"/>
        <v>472.28</v>
      </c>
      <c r="K12" s="7">
        <f t="shared" si="1"/>
        <v>127.51560000000001</v>
      </c>
    </row>
    <row r="13" spans="1:11" x14ac:dyDescent="0.25">
      <c r="A13" t="s">
        <v>21</v>
      </c>
      <c r="B13" t="s">
        <v>22</v>
      </c>
      <c r="C13">
        <v>0.25</v>
      </c>
      <c r="D13" s="6">
        <v>0.21</v>
      </c>
      <c r="E13" t="s">
        <v>8</v>
      </c>
      <c r="F13">
        <v>216.28</v>
      </c>
      <c r="G13">
        <v>179.85</v>
      </c>
      <c r="H13" s="6">
        <v>105.71</v>
      </c>
      <c r="I13" s="10">
        <v>105.71</v>
      </c>
      <c r="J13" s="2">
        <f t="shared" si="0"/>
        <v>422.84</v>
      </c>
      <c r="K13" s="7">
        <f t="shared" si="1"/>
        <v>88.796399999999991</v>
      </c>
    </row>
    <row r="14" spans="1:11" x14ac:dyDescent="0.25">
      <c r="A14" t="s">
        <v>19</v>
      </c>
      <c r="B14" t="s">
        <v>20</v>
      </c>
      <c r="C14">
        <v>0.25</v>
      </c>
      <c r="D14" s="6">
        <v>0.11</v>
      </c>
      <c r="E14" t="s">
        <v>8</v>
      </c>
      <c r="F14">
        <v>148.72</v>
      </c>
      <c r="G14">
        <v>67.17</v>
      </c>
      <c r="H14" s="6">
        <v>105.71</v>
      </c>
      <c r="I14" s="10">
        <v>105.71</v>
      </c>
      <c r="J14" s="2">
        <f t="shared" si="0"/>
        <v>422.84</v>
      </c>
      <c r="K14" s="7">
        <f t="shared" si="1"/>
        <v>46.5124</v>
      </c>
    </row>
    <row r="15" spans="1:11" x14ac:dyDescent="0.25">
      <c r="A15" t="s">
        <v>33</v>
      </c>
      <c r="B15" t="s">
        <v>34</v>
      </c>
      <c r="C15">
        <v>0.125</v>
      </c>
      <c r="D15" s="6">
        <v>1.32</v>
      </c>
      <c r="E15" t="s">
        <v>8</v>
      </c>
      <c r="F15">
        <v>136.27000000000001</v>
      </c>
      <c r="G15">
        <v>188.9</v>
      </c>
      <c r="H15" s="6">
        <v>128.4</v>
      </c>
      <c r="I15" s="10">
        <v>349.03</v>
      </c>
      <c r="J15" s="2">
        <f t="shared" si="0"/>
        <v>1027.2</v>
      </c>
      <c r="K15" s="7">
        <f t="shared" si="1"/>
        <v>1355.9040000000002</v>
      </c>
    </row>
    <row r="16" spans="1:11" x14ac:dyDescent="0.25">
      <c r="A16" t="s">
        <v>15</v>
      </c>
      <c r="B16" t="s">
        <v>16</v>
      </c>
      <c r="C16">
        <v>0.25</v>
      </c>
      <c r="D16" s="6">
        <v>0.12</v>
      </c>
      <c r="E16" t="s">
        <v>8</v>
      </c>
      <c r="F16">
        <v>134.61000000000001</v>
      </c>
      <c r="G16">
        <v>61.55</v>
      </c>
      <c r="H16" s="6">
        <v>141.04</v>
      </c>
      <c r="I16" s="10" t="e">
        <v>#N/A</v>
      </c>
      <c r="J16" s="2">
        <f t="shared" si="0"/>
        <v>564.16</v>
      </c>
      <c r="K16" s="7">
        <f t="shared" si="1"/>
        <v>67.69919999999999</v>
      </c>
    </row>
    <row r="17" spans="1:11" x14ac:dyDescent="0.25">
      <c r="A17" t="s">
        <v>193</v>
      </c>
      <c r="B17" t="s">
        <v>194</v>
      </c>
      <c r="C17">
        <v>0.25</v>
      </c>
      <c r="D17" s="6">
        <v>0.22</v>
      </c>
      <c r="E17" t="s">
        <v>8</v>
      </c>
      <c r="F17">
        <v>197.41</v>
      </c>
      <c r="G17">
        <v>170.89</v>
      </c>
      <c r="H17" s="19">
        <v>177.67</v>
      </c>
      <c r="I17" s="10" t="e">
        <v>#N/A</v>
      </c>
      <c r="J17" s="2">
        <f t="shared" si="0"/>
        <v>710.68</v>
      </c>
      <c r="K17" s="7">
        <f t="shared" si="1"/>
        <v>156.34959999999998</v>
      </c>
    </row>
    <row r="18" spans="1:11" x14ac:dyDescent="0.25">
      <c r="A18" t="s">
        <v>153</v>
      </c>
      <c r="B18" t="s">
        <v>154</v>
      </c>
      <c r="C18">
        <v>0.5</v>
      </c>
      <c r="D18" s="6">
        <v>0.46</v>
      </c>
      <c r="E18" t="s">
        <v>8</v>
      </c>
      <c r="F18">
        <v>371.59</v>
      </c>
      <c r="G18">
        <v>341.67</v>
      </c>
      <c r="H18" s="6">
        <v>167.15</v>
      </c>
      <c r="I18" s="10">
        <v>167.15</v>
      </c>
      <c r="J18" s="2">
        <f t="shared" si="0"/>
        <v>334.3</v>
      </c>
      <c r="K18" s="7">
        <f t="shared" si="1"/>
        <v>153.77800000000002</v>
      </c>
    </row>
    <row r="19" spans="1:11" x14ac:dyDescent="0.25">
      <c r="A19" t="s">
        <v>139</v>
      </c>
      <c r="B19" t="s">
        <v>140</v>
      </c>
      <c r="C19">
        <v>0.25</v>
      </c>
      <c r="D19" s="6">
        <v>0.21</v>
      </c>
      <c r="E19" t="s">
        <v>8</v>
      </c>
      <c r="F19">
        <v>173.07</v>
      </c>
      <c r="G19">
        <v>143.88999999999999</v>
      </c>
      <c r="H19" s="6">
        <v>181.36</v>
      </c>
      <c r="I19" s="10" t="e">
        <v>#N/A</v>
      </c>
      <c r="J19" s="2">
        <f t="shared" si="0"/>
        <v>725.44</v>
      </c>
      <c r="K19" s="7">
        <f t="shared" si="1"/>
        <v>152.3424</v>
      </c>
    </row>
    <row r="20" spans="1:11" x14ac:dyDescent="0.25">
      <c r="A20" t="s">
        <v>43</v>
      </c>
      <c r="B20" t="s">
        <v>44</v>
      </c>
      <c r="C20">
        <v>0.125</v>
      </c>
      <c r="D20" s="6">
        <v>0.04</v>
      </c>
      <c r="E20" t="s">
        <v>8</v>
      </c>
      <c r="F20">
        <v>138.16</v>
      </c>
      <c r="G20">
        <v>43.99</v>
      </c>
      <c r="H20" s="6">
        <v>130.18</v>
      </c>
      <c r="I20" s="10">
        <v>152.58000000000001</v>
      </c>
      <c r="J20" s="2">
        <f t="shared" si="0"/>
        <v>1041.44</v>
      </c>
      <c r="K20" s="7">
        <f t="shared" si="1"/>
        <v>41.657600000000002</v>
      </c>
    </row>
    <row r="21" spans="1:11" x14ac:dyDescent="0.25">
      <c r="A21" t="s">
        <v>151</v>
      </c>
      <c r="B21" t="s">
        <v>152</v>
      </c>
      <c r="C21">
        <v>0.5</v>
      </c>
      <c r="D21" s="6">
        <v>0.5</v>
      </c>
      <c r="E21" t="s">
        <v>8</v>
      </c>
      <c r="F21">
        <v>508.85</v>
      </c>
      <c r="G21">
        <v>511.19</v>
      </c>
      <c r="H21" s="6">
        <v>435.54</v>
      </c>
      <c r="I21" s="10">
        <v>435.54</v>
      </c>
      <c r="J21" s="2">
        <f t="shared" si="0"/>
        <v>871.08</v>
      </c>
      <c r="K21" s="7">
        <f t="shared" si="1"/>
        <v>435.54</v>
      </c>
    </row>
    <row r="22" spans="1:11" x14ac:dyDescent="0.25">
      <c r="A22" t="s">
        <v>185</v>
      </c>
      <c r="B22" t="s">
        <v>186</v>
      </c>
      <c r="C22">
        <v>0.5</v>
      </c>
      <c r="D22" s="6">
        <v>0.46</v>
      </c>
      <c r="E22" t="s">
        <v>8</v>
      </c>
      <c r="F22">
        <v>412.22</v>
      </c>
      <c r="G22">
        <v>381.89</v>
      </c>
      <c r="H22" s="6">
        <v>167.15</v>
      </c>
      <c r="I22" s="10">
        <v>167.15</v>
      </c>
      <c r="J22" s="2">
        <f t="shared" si="0"/>
        <v>334.3</v>
      </c>
      <c r="K22" s="7">
        <f t="shared" si="1"/>
        <v>153.77800000000002</v>
      </c>
    </row>
    <row r="23" spans="1:11" x14ac:dyDescent="0.25">
      <c r="A23" t="s">
        <v>25</v>
      </c>
      <c r="B23" t="s">
        <v>26</v>
      </c>
      <c r="C23">
        <v>0.25</v>
      </c>
      <c r="D23" s="6">
        <v>0.17</v>
      </c>
      <c r="E23" t="s">
        <v>8</v>
      </c>
      <c r="F23">
        <v>227.43</v>
      </c>
      <c r="G23">
        <v>154.63999999999999</v>
      </c>
      <c r="H23" s="6">
        <v>146.54</v>
      </c>
      <c r="I23" s="10">
        <v>146.54</v>
      </c>
      <c r="J23" s="2">
        <f t="shared" si="0"/>
        <v>586.16</v>
      </c>
      <c r="K23" s="7">
        <f t="shared" si="1"/>
        <v>99.647199999999998</v>
      </c>
    </row>
    <row r="24" spans="1:11" x14ac:dyDescent="0.25">
      <c r="A24" t="s">
        <v>113</v>
      </c>
      <c r="B24" t="s">
        <v>114</v>
      </c>
      <c r="C24">
        <v>0.25</v>
      </c>
      <c r="D24" s="6">
        <v>0.13</v>
      </c>
      <c r="E24" t="s">
        <v>8</v>
      </c>
      <c r="F24">
        <v>216.87</v>
      </c>
      <c r="G24">
        <v>111.95</v>
      </c>
      <c r="H24" s="6">
        <v>222.61</v>
      </c>
      <c r="I24" s="10">
        <v>222.61</v>
      </c>
      <c r="J24" s="2">
        <f t="shared" si="0"/>
        <v>890.44</v>
      </c>
      <c r="K24" s="7">
        <f t="shared" si="1"/>
        <v>115.75720000000001</v>
      </c>
    </row>
    <row r="25" spans="1:11" x14ac:dyDescent="0.25">
      <c r="A25" t="s">
        <v>53</v>
      </c>
      <c r="B25" t="s">
        <v>54</v>
      </c>
      <c r="C25">
        <v>0.5</v>
      </c>
      <c r="D25" s="6">
        <v>0.25</v>
      </c>
      <c r="E25" t="s">
        <v>8</v>
      </c>
      <c r="F25">
        <v>241.9</v>
      </c>
      <c r="G25">
        <v>122.32</v>
      </c>
      <c r="H25" s="6">
        <v>227.95</v>
      </c>
      <c r="I25" s="10">
        <v>232.11</v>
      </c>
      <c r="J25" s="2">
        <f t="shared" si="0"/>
        <v>455.9</v>
      </c>
      <c r="K25" s="7">
        <f t="shared" si="1"/>
        <v>113.97499999999999</v>
      </c>
    </row>
    <row r="26" spans="1:11" x14ac:dyDescent="0.25">
      <c r="A26" t="s">
        <v>55</v>
      </c>
      <c r="B26" t="s">
        <v>56</v>
      </c>
      <c r="C26">
        <v>0.25</v>
      </c>
      <c r="D26" s="6">
        <v>0.14000000000000001</v>
      </c>
      <c r="E26" t="s">
        <v>8</v>
      </c>
      <c r="F26">
        <v>231.02</v>
      </c>
      <c r="G26">
        <v>130.69999999999999</v>
      </c>
      <c r="H26" s="6">
        <v>217.71</v>
      </c>
      <c r="I26" s="10">
        <v>232.11</v>
      </c>
      <c r="J26" s="2">
        <f t="shared" si="0"/>
        <v>870.84</v>
      </c>
      <c r="K26" s="7">
        <f t="shared" si="1"/>
        <v>121.91760000000002</v>
      </c>
    </row>
    <row r="27" spans="1:11" x14ac:dyDescent="0.25">
      <c r="A27" t="s">
        <v>65</v>
      </c>
      <c r="B27" t="s">
        <v>66</v>
      </c>
      <c r="C27">
        <v>0.5</v>
      </c>
      <c r="D27" s="6">
        <v>0.15</v>
      </c>
      <c r="E27" t="s">
        <v>8</v>
      </c>
      <c r="F27">
        <v>274.76</v>
      </c>
      <c r="G27">
        <v>84.06</v>
      </c>
      <c r="H27" s="19">
        <v>247.28</v>
      </c>
      <c r="I27" s="10" t="e">
        <v>#N/A</v>
      </c>
      <c r="J27" s="2">
        <f t="shared" si="0"/>
        <v>494.56</v>
      </c>
      <c r="K27" s="7">
        <f t="shared" si="1"/>
        <v>74.183999999999997</v>
      </c>
    </row>
    <row r="28" spans="1:11" x14ac:dyDescent="0.25">
      <c r="A28" t="s">
        <v>59</v>
      </c>
      <c r="B28" t="s">
        <v>60</v>
      </c>
      <c r="C28">
        <v>0.125</v>
      </c>
      <c r="D28" s="6">
        <v>0.08</v>
      </c>
      <c r="E28" t="s">
        <v>8</v>
      </c>
      <c r="F28">
        <v>137.21</v>
      </c>
      <c r="G28">
        <v>92.1</v>
      </c>
      <c r="H28" s="6">
        <v>126.42</v>
      </c>
      <c r="I28" s="10">
        <v>150.36000000000001</v>
      </c>
      <c r="J28" s="2">
        <f t="shared" si="0"/>
        <v>1011.36</v>
      </c>
      <c r="K28" s="7">
        <f t="shared" si="1"/>
        <v>80.908799999999999</v>
      </c>
    </row>
    <row r="29" spans="1:11" x14ac:dyDescent="0.25">
      <c r="A29" t="s">
        <v>61</v>
      </c>
      <c r="B29" t="s">
        <v>62</v>
      </c>
      <c r="C29">
        <v>0.125</v>
      </c>
      <c r="D29" s="6">
        <v>0.09</v>
      </c>
      <c r="E29" t="s">
        <v>8</v>
      </c>
      <c r="F29">
        <v>138.16</v>
      </c>
      <c r="G29">
        <v>104.32</v>
      </c>
      <c r="H29" s="6">
        <v>121.58</v>
      </c>
      <c r="I29" s="10">
        <v>349.03</v>
      </c>
      <c r="J29" s="2">
        <f t="shared" si="0"/>
        <v>972.64</v>
      </c>
      <c r="K29" s="7">
        <f t="shared" si="1"/>
        <v>87.537599999999998</v>
      </c>
    </row>
    <row r="30" spans="1:11" x14ac:dyDescent="0.25">
      <c r="A30" t="s">
        <v>63</v>
      </c>
      <c r="B30" t="s">
        <v>64</v>
      </c>
      <c r="C30">
        <v>0.25</v>
      </c>
      <c r="D30" s="6">
        <v>0.23</v>
      </c>
      <c r="E30" t="s">
        <v>8</v>
      </c>
      <c r="F30">
        <v>205.11</v>
      </c>
      <c r="G30">
        <v>187.56</v>
      </c>
      <c r="H30" s="6">
        <v>193.28</v>
      </c>
      <c r="I30" s="10">
        <v>232.11</v>
      </c>
      <c r="J30" s="2">
        <f t="shared" si="0"/>
        <v>773.12</v>
      </c>
      <c r="K30" s="7">
        <f t="shared" si="1"/>
        <v>177.8176</v>
      </c>
    </row>
    <row r="31" spans="1:11" x14ac:dyDescent="0.25">
      <c r="A31" t="s">
        <v>81</v>
      </c>
      <c r="B31" t="s">
        <v>82</v>
      </c>
      <c r="C31">
        <v>0.25</v>
      </c>
      <c r="D31" s="6">
        <v>0.21</v>
      </c>
      <c r="E31" t="s">
        <v>8</v>
      </c>
      <c r="F31">
        <v>274.64999999999998</v>
      </c>
      <c r="G31">
        <v>235.93</v>
      </c>
      <c r="H31" s="6">
        <v>162.66</v>
      </c>
      <c r="I31" s="10">
        <v>162.66</v>
      </c>
      <c r="J31" s="2">
        <f t="shared" si="0"/>
        <v>650.64</v>
      </c>
      <c r="K31" s="7">
        <f t="shared" si="1"/>
        <v>136.6344</v>
      </c>
    </row>
    <row r="32" spans="1:11" x14ac:dyDescent="0.25">
      <c r="A32" t="s">
        <v>67</v>
      </c>
      <c r="B32" t="s">
        <v>68</v>
      </c>
      <c r="C32">
        <v>0.5</v>
      </c>
      <c r="D32" s="6">
        <v>0.41</v>
      </c>
      <c r="E32" t="s">
        <v>8</v>
      </c>
      <c r="F32">
        <v>223.57</v>
      </c>
      <c r="G32">
        <v>183.72</v>
      </c>
      <c r="H32" s="6">
        <v>210.68</v>
      </c>
      <c r="I32" s="10">
        <v>133.38</v>
      </c>
      <c r="J32" s="2">
        <f t="shared" si="0"/>
        <v>421.36</v>
      </c>
      <c r="K32" s="7">
        <f t="shared" si="1"/>
        <v>172.7576</v>
      </c>
    </row>
    <row r="33" spans="1:11" x14ac:dyDescent="0.25">
      <c r="A33" t="s">
        <v>69</v>
      </c>
      <c r="B33" t="s">
        <v>70</v>
      </c>
      <c r="C33">
        <v>0.25</v>
      </c>
      <c r="D33" s="6">
        <v>0.19</v>
      </c>
      <c r="E33" t="s">
        <v>8</v>
      </c>
      <c r="F33">
        <v>260.27</v>
      </c>
      <c r="G33">
        <v>194.24</v>
      </c>
      <c r="H33" s="6">
        <v>239.82</v>
      </c>
      <c r="I33" s="10">
        <v>229.04</v>
      </c>
      <c r="J33" s="2">
        <f t="shared" si="0"/>
        <v>959.28</v>
      </c>
      <c r="K33" s="7">
        <f t="shared" si="1"/>
        <v>182.26319999999998</v>
      </c>
    </row>
    <row r="34" spans="1:11" x14ac:dyDescent="0.25">
      <c r="A34" t="s">
        <v>9</v>
      </c>
      <c r="B34" t="s">
        <v>10</v>
      </c>
      <c r="C34">
        <v>0.125</v>
      </c>
      <c r="D34" s="6">
        <v>7.0000000000000007E-2</v>
      </c>
      <c r="E34" t="s">
        <v>8</v>
      </c>
      <c r="F34">
        <v>115.24</v>
      </c>
      <c r="G34">
        <v>59.99</v>
      </c>
      <c r="H34" s="6">
        <v>349.03</v>
      </c>
      <c r="I34" s="10">
        <v>349.03</v>
      </c>
      <c r="J34" s="2">
        <f t="shared" ref="J34:J65" si="2">H34/C34</f>
        <v>2792.24</v>
      </c>
      <c r="K34" s="7">
        <f t="shared" ref="K34:K65" si="3">J34*D34</f>
        <v>195.45680000000002</v>
      </c>
    </row>
    <row r="35" spans="1:11" x14ac:dyDescent="0.25">
      <c r="A35" t="s">
        <v>73</v>
      </c>
      <c r="B35" t="s">
        <v>74</v>
      </c>
      <c r="C35">
        <v>1</v>
      </c>
      <c r="D35" s="6">
        <v>1.39</v>
      </c>
      <c r="E35" t="s">
        <v>8</v>
      </c>
      <c r="F35">
        <v>284.8</v>
      </c>
      <c r="G35">
        <v>411.88</v>
      </c>
      <c r="H35" s="6">
        <v>268.36</v>
      </c>
      <c r="I35" s="10">
        <v>349.03</v>
      </c>
      <c r="J35" s="2">
        <f t="shared" si="2"/>
        <v>268.36</v>
      </c>
      <c r="K35" s="7">
        <f t="shared" si="3"/>
        <v>373.0204</v>
      </c>
    </row>
    <row r="36" spans="1:11" x14ac:dyDescent="0.25">
      <c r="A36" t="s">
        <v>75</v>
      </c>
      <c r="B36" t="s">
        <v>76</v>
      </c>
      <c r="C36">
        <v>0.125</v>
      </c>
      <c r="D36" s="6">
        <v>0.14000000000000001</v>
      </c>
      <c r="E36" t="s">
        <v>8</v>
      </c>
      <c r="F36">
        <v>129.61000000000001</v>
      </c>
      <c r="G36">
        <v>145.22</v>
      </c>
      <c r="H36" s="6">
        <v>122.13</v>
      </c>
      <c r="I36" s="10">
        <v>128.74</v>
      </c>
      <c r="J36" s="2">
        <f t="shared" si="2"/>
        <v>977.04</v>
      </c>
      <c r="K36" s="7">
        <f t="shared" si="3"/>
        <v>136.78560000000002</v>
      </c>
    </row>
    <row r="37" spans="1:11" x14ac:dyDescent="0.25">
      <c r="A37" t="s">
        <v>77</v>
      </c>
      <c r="B37" t="s">
        <v>78</v>
      </c>
      <c r="C37">
        <v>0.25</v>
      </c>
      <c r="D37" s="6">
        <v>0.27</v>
      </c>
      <c r="E37" t="s">
        <v>8</v>
      </c>
      <c r="F37">
        <v>180.93</v>
      </c>
      <c r="G37">
        <v>229.67</v>
      </c>
      <c r="H37" s="6">
        <v>203.02</v>
      </c>
      <c r="I37" s="10">
        <v>153.19</v>
      </c>
      <c r="J37" s="2">
        <f t="shared" si="2"/>
        <v>812.08</v>
      </c>
      <c r="K37" s="7">
        <f t="shared" si="3"/>
        <v>219.26160000000002</v>
      </c>
    </row>
    <row r="38" spans="1:11" x14ac:dyDescent="0.25">
      <c r="A38" t="s">
        <v>79</v>
      </c>
      <c r="B38" t="s">
        <v>80</v>
      </c>
      <c r="C38">
        <v>1</v>
      </c>
      <c r="D38" s="6">
        <v>1.07</v>
      </c>
      <c r="E38" t="s">
        <v>8</v>
      </c>
      <c r="F38">
        <v>612.51</v>
      </c>
      <c r="G38">
        <v>682.79</v>
      </c>
      <c r="H38" s="6">
        <v>540.23</v>
      </c>
      <c r="I38" s="10">
        <v>435.54</v>
      </c>
      <c r="J38" s="2">
        <f t="shared" si="2"/>
        <v>540.23</v>
      </c>
      <c r="K38" s="7">
        <f t="shared" si="3"/>
        <v>578.04610000000002</v>
      </c>
    </row>
    <row r="39" spans="1:11" x14ac:dyDescent="0.25">
      <c r="A39" t="s">
        <v>123</v>
      </c>
      <c r="B39" t="s">
        <v>124</v>
      </c>
      <c r="C39">
        <v>0.25</v>
      </c>
      <c r="D39" s="6">
        <v>0.15</v>
      </c>
      <c r="E39" t="s">
        <v>8</v>
      </c>
      <c r="F39">
        <v>204.41</v>
      </c>
      <c r="G39">
        <v>123.35</v>
      </c>
      <c r="H39" s="6">
        <v>128.74</v>
      </c>
      <c r="I39" s="10">
        <v>128.74</v>
      </c>
      <c r="J39" s="2">
        <f t="shared" si="2"/>
        <v>514.96</v>
      </c>
      <c r="K39" s="7">
        <f t="shared" si="3"/>
        <v>77.244</v>
      </c>
    </row>
    <row r="40" spans="1:11" x14ac:dyDescent="0.25">
      <c r="A40" t="s">
        <v>83</v>
      </c>
      <c r="B40" t="s">
        <v>84</v>
      </c>
      <c r="C40">
        <v>0.5</v>
      </c>
      <c r="D40" s="6">
        <v>0.2</v>
      </c>
      <c r="E40" t="s">
        <v>8</v>
      </c>
      <c r="F40">
        <v>326.42</v>
      </c>
      <c r="G40">
        <v>132.32</v>
      </c>
      <c r="H40" s="6">
        <v>307.57</v>
      </c>
      <c r="I40" s="10">
        <v>314.26</v>
      </c>
      <c r="J40" s="2">
        <f t="shared" si="2"/>
        <v>615.14</v>
      </c>
      <c r="K40" s="7">
        <f t="shared" si="3"/>
        <v>123.02800000000001</v>
      </c>
    </row>
    <row r="41" spans="1:11" x14ac:dyDescent="0.25">
      <c r="A41" t="s">
        <v>57</v>
      </c>
      <c r="B41" t="s">
        <v>58</v>
      </c>
      <c r="C41">
        <v>0.125</v>
      </c>
      <c r="D41" s="6">
        <v>0.11</v>
      </c>
      <c r="E41" t="s">
        <v>8</v>
      </c>
      <c r="F41">
        <v>110.43</v>
      </c>
      <c r="G41">
        <v>98.4</v>
      </c>
      <c r="H41" s="6">
        <v>167.15</v>
      </c>
      <c r="I41" s="10">
        <v>167.15</v>
      </c>
      <c r="J41" s="2">
        <f t="shared" si="2"/>
        <v>1337.2</v>
      </c>
      <c r="K41" s="7">
        <f t="shared" si="3"/>
        <v>147.09200000000001</v>
      </c>
    </row>
    <row r="42" spans="1:11" x14ac:dyDescent="0.25">
      <c r="A42" t="s">
        <v>31</v>
      </c>
      <c r="B42" t="s">
        <v>32</v>
      </c>
      <c r="C42">
        <v>0.125</v>
      </c>
      <c r="D42" s="6">
        <v>0.12</v>
      </c>
      <c r="E42" t="s">
        <v>8</v>
      </c>
      <c r="F42">
        <v>111.94</v>
      </c>
      <c r="G42">
        <v>103.17</v>
      </c>
      <c r="H42" s="6">
        <v>126.38</v>
      </c>
      <c r="I42" s="10">
        <v>126.38</v>
      </c>
      <c r="J42" s="2">
        <f t="shared" si="2"/>
        <v>1011.04</v>
      </c>
      <c r="K42" s="7">
        <f t="shared" si="3"/>
        <v>121.3248</v>
      </c>
    </row>
    <row r="43" spans="1:11" x14ac:dyDescent="0.25">
      <c r="A43" t="s">
        <v>89</v>
      </c>
      <c r="B43" t="s">
        <v>90</v>
      </c>
      <c r="C43">
        <v>1</v>
      </c>
      <c r="D43" s="6">
        <v>1.37</v>
      </c>
      <c r="E43" t="s">
        <v>8</v>
      </c>
      <c r="F43">
        <v>504.88</v>
      </c>
      <c r="G43">
        <v>721.58</v>
      </c>
      <c r="H43" s="6">
        <v>475.75</v>
      </c>
      <c r="I43" s="10">
        <v>98.58</v>
      </c>
      <c r="J43" s="2">
        <f t="shared" si="2"/>
        <v>475.75</v>
      </c>
      <c r="K43" s="7">
        <f t="shared" si="3"/>
        <v>651.77750000000003</v>
      </c>
    </row>
    <row r="44" spans="1:11" x14ac:dyDescent="0.25">
      <c r="A44" t="s">
        <v>91</v>
      </c>
      <c r="B44" t="s">
        <v>92</v>
      </c>
      <c r="C44">
        <v>0.5</v>
      </c>
      <c r="D44" s="6">
        <v>0.24</v>
      </c>
      <c r="E44" t="s">
        <v>8</v>
      </c>
      <c r="F44">
        <v>352.02</v>
      </c>
      <c r="G44">
        <v>170.97</v>
      </c>
      <c r="H44" s="6">
        <v>331.71</v>
      </c>
      <c r="I44" s="10">
        <v>152.58000000000001</v>
      </c>
      <c r="J44" s="2">
        <f t="shared" si="2"/>
        <v>663.42</v>
      </c>
      <c r="K44" s="7">
        <f t="shared" si="3"/>
        <v>159.2208</v>
      </c>
    </row>
    <row r="45" spans="1:11" x14ac:dyDescent="0.25">
      <c r="A45" t="s">
        <v>93</v>
      </c>
      <c r="B45" t="s">
        <v>94</v>
      </c>
      <c r="C45">
        <v>0.5</v>
      </c>
      <c r="D45" s="6">
        <v>1.1100000000000001</v>
      </c>
      <c r="E45" t="s">
        <v>8</v>
      </c>
      <c r="F45">
        <v>388.37</v>
      </c>
      <c r="G45">
        <v>387.11</v>
      </c>
      <c r="H45" s="6">
        <v>365.96</v>
      </c>
      <c r="I45" s="10">
        <v>276.14999999999998</v>
      </c>
      <c r="J45" s="2">
        <f t="shared" si="2"/>
        <v>731.92</v>
      </c>
      <c r="K45" s="7">
        <f t="shared" si="3"/>
        <v>812.43119999999999</v>
      </c>
    </row>
    <row r="46" spans="1:11" x14ac:dyDescent="0.25">
      <c r="A46" t="s">
        <v>95</v>
      </c>
      <c r="B46" t="s">
        <v>96</v>
      </c>
      <c r="C46">
        <v>0.25</v>
      </c>
      <c r="D46" s="6">
        <v>0.08</v>
      </c>
      <c r="E46" t="s">
        <v>8</v>
      </c>
      <c r="F46">
        <v>177.03</v>
      </c>
      <c r="G46">
        <v>53.32</v>
      </c>
      <c r="H46" s="6">
        <v>163.11000000000001</v>
      </c>
      <c r="I46" s="10">
        <v>167.15</v>
      </c>
      <c r="J46" s="2">
        <f t="shared" si="2"/>
        <v>652.44000000000005</v>
      </c>
      <c r="K46" s="7">
        <f t="shared" si="3"/>
        <v>52.195200000000007</v>
      </c>
    </row>
    <row r="47" spans="1:11" x14ac:dyDescent="0.25">
      <c r="A47" t="s">
        <v>97</v>
      </c>
      <c r="B47" t="s">
        <v>98</v>
      </c>
      <c r="C47">
        <v>0.5</v>
      </c>
      <c r="D47" s="6">
        <v>0.37</v>
      </c>
      <c r="E47" t="s">
        <v>8</v>
      </c>
      <c r="F47">
        <v>365.27</v>
      </c>
      <c r="G47">
        <v>272.10000000000002</v>
      </c>
      <c r="H47" s="6">
        <v>344.19</v>
      </c>
      <c r="I47" s="10">
        <v>126.38</v>
      </c>
      <c r="J47" s="2">
        <f t="shared" si="2"/>
        <v>688.38</v>
      </c>
      <c r="K47" s="7">
        <f t="shared" si="3"/>
        <v>254.70060000000001</v>
      </c>
    </row>
    <row r="48" spans="1:11" x14ac:dyDescent="0.25">
      <c r="A48" t="s">
        <v>99</v>
      </c>
      <c r="B48" t="s">
        <v>100</v>
      </c>
      <c r="C48">
        <v>0.25</v>
      </c>
      <c r="D48" s="6">
        <v>0.24</v>
      </c>
      <c r="E48" t="s">
        <v>8</v>
      </c>
      <c r="F48">
        <v>228.75</v>
      </c>
      <c r="G48">
        <v>219.2</v>
      </c>
      <c r="H48" s="6">
        <v>215.56</v>
      </c>
      <c r="I48" s="10">
        <v>349.03</v>
      </c>
      <c r="J48" s="2">
        <f t="shared" si="2"/>
        <v>862.24</v>
      </c>
      <c r="K48" s="7">
        <f t="shared" si="3"/>
        <v>206.9376</v>
      </c>
    </row>
    <row r="49" spans="1:11" x14ac:dyDescent="0.25">
      <c r="A49" t="s">
        <v>101</v>
      </c>
      <c r="B49" t="s">
        <v>102</v>
      </c>
      <c r="C49">
        <v>5</v>
      </c>
      <c r="D49" s="6">
        <v>5.44</v>
      </c>
      <c r="E49" t="s">
        <v>8</v>
      </c>
      <c r="F49">
        <v>171.72</v>
      </c>
      <c r="G49">
        <v>263.87</v>
      </c>
      <c r="H49" s="6">
        <v>161.80000000000001</v>
      </c>
      <c r="I49" s="10">
        <v>152.58000000000001</v>
      </c>
      <c r="J49" s="2">
        <f t="shared" si="2"/>
        <v>32.36</v>
      </c>
      <c r="K49" s="7">
        <f t="shared" si="3"/>
        <v>176.0384</v>
      </c>
    </row>
    <row r="50" spans="1:11" x14ac:dyDescent="0.25">
      <c r="A50" t="s">
        <v>103</v>
      </c>
      <c r="B50" t="s">
        <v>104</v>
      </c>
      <c r="C50">
        <v>1</v>
      </c>
      <c r="D50" s="6">
        <v>0.37</v>
      </c>
      <c r="E50" t="s">
        <v>8</v>
      </c>
      <c r="F50">
        <v>523.11</v>
      </c>
      <c r="G50">
        <v>192.86</v>
      </c>
      <c r="H50" s="6">
        <v>492.93</v>
      </c>
      <c r="I50" s="10">
        <v>93.97</v>
      </c>
      <c r="J50" s="2">
        <f t="shared" si="2"/>
        <v>492.93</v>
      </c>
      <c r="K50" s="7">
        <f t="shared" si="3"/>
        <v>182.38409999999999</v>
      </c>
    </row>
    <row r="51" spans="1:11" x14ac:dyDescent="0.25">
      <c r="A51" t="s">
        <v>105</v>
      </c>
      <c r="B51" t="s">
        <v>106</v>
      </c>
      <c r="C51">
        <v>0.25</v>
      </c>
      <c r="D51" s="6">
        <v>0.31</v>
      </c>
      <c r="E51" t="s">
        <v>8</v>
      </c>
      <c r="F51">
        <v>180.21</v>
      </c>
      <c r="G51">
        <v>261.20999999999998</v>
      </c>
      <c r="H51" s="6">
        <v>202.21</v>
      </c>
      <c r="I51" s="10">
        <v>111.94</v>
      </c>
      <c r="J51" s="2">
        <f t="shared" si="2"/>
        <v>808.84</v>
      </c>
      <c r="K51" s="7">
        <f t="shared" si="3"/>
        <v>250.74039999999999</v>
      </c>
    </row>
    <row r="52" spans="1:11" x14ac:dyDescent="0.25">
      <c r="A52" t="s">
        <v>35</v>
      </c>
      <c r="B52" t="s">
        <v>36</v>
      </c>
      <c r="C52">
        <v>0.125</v>
      </c>
      <c r="D52" s="6">
        <v>0.06</v>
      </c>
      <c r="E52" t="s">
        <v>8</v>
      </c>
      <c r="F52">
        <v>125.35</v>
      </c>
      <c r="G52">
        <v>64.91</v>
      </c>
      <c r="H52" s="6">
        <v>126.38</v>
      </c>
      <c r="I52" s="10">
        <v>126.38</v>
      </c>
      <c r="J52" s="2">
        <f t="shared" si="2"/>
        <v>1011.04</v>
      </c>
      <c r="K52" s="7">
        <f t="shared" si="3"/>
        <v>60.662399999999998</v>
      </c>
    </row>
    <row r="53" spans="1:11" x14ac:dyDescent="0.25">
      <c r="A53" t="s">
        <v>109</v>
      </c>
      <c r="B53" t="s">
        <v>110</v>
      </c>
      <c r="C53">
        <v>0.5</v>
      </c>
      <c r="D53" s="6">
        <v>0.47</v>
      </c>
      <c r="E53" t="s">
        <v>8</v>
      </c>
      <c r="F53">
        <v>293.92</v>
      </c>
      <c r="G53">
        <v>277.32</v>
      </c>
      <c r="H53" s="6">
        <v>276.95999999999998</v>
      </c>
      <c r="I53" s="10">
        <v>98.58</v>
      </c>
      <c r="J53" s="2">
        <f t="shared" si="2"/>
        <v>553.91999999999996</v>
      </c>
      <c r="K53" s="7">
        <f t="shared" si="3"/>
        <v>260.34239999999994</v>
      </c>
    </row>
    <row r="54" spans="1:11" x14ac:dyDescent="0.25">
      <c r="A54" t="s">
        <v>111</v>
      </c>
      <c r="B54" t="s">
        <v>112</v>
      </c>
      <c r="C54">
        <v>0.5</v>
      </c>
      <c r="D54" s="6">
        <v>0.57999999999999996</v>
      </c>
      <c r="E54" t="s">
        <v>8</v>
      </c>
      <c r="F54">
        <v>291.23</v>
      </c>
      <c r="G54">
        <v>340.32</v>
      </c>
      <c r="H54" s="6">
        <v>274.43</v>
      </c>
      <c r="I54" s="10">
        <v>98.58</v>
      </c>
      <c r="J54" s="2">
        <f t="shared" si="2"/>
        <v>548.86</v>
      </c>
      <c r="K54" s="7">
        <f t="shared" si="3"/>
        <v>318.33879999999999</v>
      </c>
    </row>
    <row r="55" spans="1:11" x14ac:dyDescent="0.25">
      <c r="A55" t="s">
        <v>37</v>
      </c>
      <c r="B55" t="s">
        <v>38</v>
      </c>
      <c r="C55">
        <v>0.125</v>
      </c>
      <c r="D55" s="6">
        <v>0.04</v>
      </c>
      <c r="E55" t="s">
        <v>8</v>
      </c>
      <c r="F55">
        <v>131.5</v>
      </c>
      <c r="G55">
        <v>40.98</v>
      </c>
      <c r="H55" s="6">
        <v>314.26</v>
      </c>
      <c r="I55" s="10">
        <v>314.26</v>
      </c>
      <c r="J55" s="2">
        <f t="shared" si="2"/>
        <v>2514.08</v>
      </c>
      <c r="K55" s="7">
        <f t="shared" si="3"/>
        <v>100.56319999999999</v>
      </c>
    </row>
    <row r="56" spans="1:11" x14ac:dyDescent="0.25">
      <c r="A56" t="s">
        <v>115</v>
      </c>
      <c r="B56" t="s">
        <v>116</v>
      </c>
      <c r="C56">
        <v>0.125</v>
      </c>
      <c r="D56" s="6">
        <v>7.0000000000000007E-2</v>
      </c>
      <c r="E56" t="s">
        <v>8</v>
      </c>
      <c r="F56">
        <v>141.66999999999999</v>
      </c>
      <c r="G56">
        <v>78.02</v>
      </c>
      <c r="H56" s="6">
        <v>133.49</v>
      </c>
      <c r="I56" s="10">
        <v>167.15</v>
      </c>
      <c r="J56" s="2">
        <f t="shared" si="2"/>
        <v>1067.92</v>
      </c>
      <c r="K56" s="7">
        <f t="shared" si="3"/>
        <v>74.754400000000018</v>
      </c>
    </row>
    <row r="57" spans="1:11" x14ac:dyDescent="0.25">
      <c r="A57" t="s">
        <v>39</v>
      </c>
      <c r="B57" t="s">
        <v>40</v>
      </c>
      <c r="C57">
        <v>0.125</v>
      </c>
      <c r="D57" s="6">
        <v>7.0000000000000007E-2</v>
      </c>
      <c r="E57" t="s">
        <v>8</v>
      </c>
      <c r="F57">
        <v>115.24</v>
      </c>
      <c r="G57">
        <v>66.930000000000007</v>
      </c>
      <c r="H57" s="6">
        <v>349.03</v>
      </c>
      <c r="I57" s="10">
        <v>349.03</v>
      </c>
      <c r="J57" s="2">
        <f t="shared" si="2"/>
        <v>2792.24</v>
      </c>
      <c r="K57" s="7">
        <f t="shared" si="3"/>
        <v>195.45680000000002</v>
      </c>
    </row>
    <row r="58" spans="1:11" x14ac:dyDescent="0.25">
      <c r="A58" t="s">
        <v>175</v>
      </c>
      <c r="B58" t="s">
        <v>176</v>
      </c>
      <c r="C58">
        <v>0.125</v>
      </c>
      <c r="D58" s="6">
        <v>0.11</v>
      </c>
      <c r="E58" t="s">
        <v>8</v>
      </c>
      <c r="F58">
        <v>136.27000000000001</v>
      </c>
      <c r="G58">
        <v>123.11</v>
      </c>
      <c r="H58" s="6">
        <v>128.74</v>
      </c>
      <c r="I58" s="10">
        <v>128.74</v>
      </c>
      <c r="J58" s="2">
        <f t="shared" si="2"/>
        <v>1029.92</v>
      </c>
      <c r="K58" s="7">
        <f t="shared" si="3"/>
        <v>113.2912</v>
      </c>
    </row>
    <row r="59" spans="1:11" x14ac:dyDescent="0.25">
      <c r="A59" t="s">
        <v>121</v>
      </c>
      <c r="B59" t="s">
        <v>122</v>
      </c>
      <c r="C59">
        <v>0.5</v>
      </c>
      <c r="D59" s="6">
        <v>0.3</v>
      </c>
      <c r="E59" t="s">
        <v>8</v>
      </c>
      <c r="F59">
        <v>313.07</v>
      </c>
      <c r="G59">
        <v>190.96</v>
      </c>
      <c r="H59" s="6">
        <v>295.01</v>
      </c>
      <c r="I59" s="10">
        <v>314.26</v>
      </c>
      <c r="J59" s="2">
        <f t="shared" si="2"/>
        <v>590.02</v>
      </c>
      <c r="K59" s="7">
        <f t="shared" si="3"/>
        <v>177.006</v>
      </c>
    </row>
    <row r="60" spans="1:11" x14ac:dyDescent="0.25">
      <c r="A60" t="s">
        <v>45</v>
      </c>
      <c r="B60" t="s">
        <v>46</v>
      </c>
      <c r="C60">
        <v>0.125</v>
      </c>
      <c r="D60" s="6">
        <v>0.12</v>
      </c>
      <c r="E60" t="s">
        <v>8</v>
      </c>
      <c r="F60">
        <v>142.06</v>
      </c>
      <c r="G60">
        <v>137.22999999999999</v>
      </c>
      <c r="H60" s="6">
        <v>167.15</v>
      </c>
      <c r="I60" s="10">
        <v>167.15</v>
      </c>
      <c r="J60" s="2">
        <f t="shared" si="2"/>
        <v>1337.2</v>
      </c>
      <c r="K60" s="7">
        <f t="shared" si="3"/>
        <v>160.464</v>
      </c>
    </row>
    <row r="61" spans="1:11" x14ac:dyDescent="0.25">
      <c r="A61" t="s">
        <v>125</v>
      </c>
      <c r="B61" t="s">
        <v>126</v>
      </c>
      <c r="C61">
        <v>0.25</v>
      </c>
      <c r="D61" s="6">
        <v>0.14000000000000001</v>
      </c>
      <c r="E61" t="s">
        <v>8</v>
      </c>
      <c r="F61">
        <v>266.60000000000002</v>
      </c>
      <c r="G61">
        <v>144.11000000000001</v>
      </c>
      <c r="H61" s="6">
        <v>251.2</v>
      </c>
      <c r="I61" s="10">
        <v>126.38</v>
      </c>
      <c r="J61" s="2">
        <f t="shared" si="2"/>
        <v>1004.8</v>
      </c>
      <c r="K61" s="7">
        <f t="shared" si="3"/>
        <v>140.672</v>
      </c>
    </row>
    <row r="62" spans="1:11" x14ac:dyDescent="0.25">
      <c r="A62" t="s">
        <v>127</v>
      </c>
      <c r="B62" t="s">
        <v>128</v>
      </c>
      <c r="C62">
        <v>0.125</v>
      </c>
      <c r="D62" s="6">
        <v>0.12</v>
      </c>
      <c r="E62" t="s">
        <v>8</v>
      </c>
      <c r="F62">
        <v>137.21</v>
      </c>
      <c r="G62">
        <v>125.65</v>
      </c>
      <c r="H62" s="6">
        <v>129.29</v>
      </c>
      <c r="I62" s="10">
        <v>126.38</v>
      </c>
      <c r="J62" s="2">
        <f t="shared" si="2"/>
        <v>1034.32</v>
      </c>
      <c r="K62" s="7">
        <f t="shared" si="3"/>
        <v>124.11839999999999</v>
      </c>
    </row>
    <row r="63" spans="1:11" x14ac:dyDescent="0.25">
      <c r="A63" t="s">
        <v>129</v>
      </c>
      <c r="B63" t="s">
        <v>130</v>
      </c>
      <c r="C63">
        <v>0.25</v>
      </c>
      <c r="D63" s="6">
        <v>0.12</v>
      </c>
      <c r="E63" t="s">
        <v>8</v>
      </c>
      <c r="F63">
        <v>187.39</v>
      </c>
      <c r="G63">
        <v>92.25</v>
      </c>
      <c r="H63" s="6">
        <v>196.35</v>
      </c>
      <c r="I63" s="10">
        <v>146.54</v>
      </c>
      <c r="J63" s="2">
        <f t="shared" si="2"/>
        <v>785.4</v>
      </c>
      <c r="K63" s="7">
        <f t="shared" si="3"/>
        <v>94.24799999999999</v>
      </c>
    </row>
    <row r="64" spans="1:11" x14ac:dyDescent="0.25">
      <c r="A64" t="s">
        <v>131</v>
      </c>
      <c r="B64" t="s">
        <v>132</v>
      </c>
      <c r="C64">
        <v>1</v>
      </c>
      <c r="D64" s="6">
        <v>1.1499999999999999</v>
      </c>
      <c r="E64" t="s">
        <v>8</v>
      </c>
      <c r="F64">
        <v>281.08999999999997</v>
      </c>
      <c r="G64">
        <v>322.54000000000002</v>
      </c>
      <c r="H64" s="6">
        <v>264.86</v>
      </c>
      <c r="I64" s="10">
        <v>314.26</v>
      </c>
      <c r="J64" s="2">
        <f t="shared" si="2"/>
        <v>264.86</v>
      </c>
      <c r="K64" s="7">
        <f t="shared" si="3"/>
        <v>304.589</v>
      </c>
    </row>
    <row r="65" spans="1:11" x14ac:dyDescent="0.25">
      <c r="A65" t="s">
        <v>87</v>
      </c>
      <c r="B65" t="s">
        <v>88</v>
      </c>
      <c r="C65">
        <v>0.25</v>
      </c>
      <c r="D65" s="6">
        <v>0.15</v>
      </c>
      <c r="E65" t="s">
        <v>8</v>
      </c>
      <c r="F65">
        <v>194.38</v>
      </c>
      <c r="G65">
        <v>116.76</v>
      </c>
      <c r="H65" s="6">
        <v>167.15</v>
      </c>
      <c r="I65" s="10">
        <v>167.15</v>
      </c>
      <c r="J65" s="2">
        <f t="shared" si="2"/>
        <v>668.6</v>
      </c>
      <c r="K65" s="7">
        <f t="shared" si="3"/>
        <v>100.29</v>
      </c>
    </row>
    <row r="66" spans="1:11" x14ac:dyDescent="0.25">
      <c r="A66" t="s">
        <v>135</v>
      </c>
      <c r="B66" t="s">
        <v>136</v>
      </c>
      <c r="C66">
        <v>0.125</v>
      </c>
      <c r="D66" s="6">
        <v>0.15</v>
      </c>
      <c r="E66" t="s">
        <v>8</v>
      </c>
      <c r="F66">
        <v>193.43</v>
      </c>
      <c r="G66">
        <v>232.12</v>
      </c>
      <c r="H66" s="6">
        <v>182.27</v>
      </c>
      <c r="I66" s="10">
        <v>137.54</v>
      </c>
      <c r="J66" s="2">
        <f t="shared" ref="J66:J97" si="4">H66/C66</f>
        <v>1458.16</v>
      </c>
      <c r="K66" s="7">
        <f t="shared" ref="K66:K97" si="5">J66*D66</f>
        <v>218.72400000000002</v>
      </c>
    </row>
    <row r="67" spans="1:11" x14ac:dyDescent="0.25">
      <c r="A67" t="s">
        <v>137</v>
      </c>
      <c r="B67" t="s">
        <v>138</v>
      </c>
      <c r="C67">
        <v>0.25</v>
      </c>
      <c r="D67" s="6">
        <v>0.18</v>
      </c>
      <c r="E67" t="s">
        <v>8</v>
      </c>
      <c r="F67">
        <v>164.77</v>
      </c>
      <c r="G67">
        <v>119.05</v>
      </c>
      <c r="H67" s="6">
        <v>155.24</v>
      </c>
      <c r="I67" s="10">
        <v>349.03</v>
      </c>
      <c r="J67" s="2">
        <f t="shared" si="4"/>
        <v>620.96</v>
      </c>
      <c r="K67" s="7">
        <f t="shared" si="5"/>
        <v>111.7728</v>
      </c>
    </row>
    <row r="68" spans="1:11" x14ac:dyDescent="0.25">
      <c r="A68" t="s">
        <v>47</v>
      </c>
      <c r="B68" t="s">
        <v>48</v>
      </c>
      <c r="C68">
        <v>0.125</v>
      </c>
      <c r="D68" s="6">
        <v>0.08</v>
      </c>
      <c r="E68" t="s">
        <v>8</v>
      </c>
      <c r="F68">
        <v>132.38</v>
      </c>
      <c r="G68">
        <v>85.28</v>
      </c>
      <c r="H68" s="6">
        <v>314.26</v>
      </c>
      <c r="I68" s="10">
        <v>314.26</v>
      </c>
      <c r="J68" s="2">
        <f t="shared" si="4"/>
        <v>2514.08</v>
      </c>
      <c r="K68" s="7">
        <f t="shared" si="5"/>
        <v>201.12639999999999</v>
      </c>
    </row>
    <row r="69" spans="1:11" x14ac:dyDescent="0.25">
      <c r="A69" t="s">
        <v>141</v>
      </c>
      <c r="B69" t="s">
        <v>142</v>
      </c>
      <c r="C69">
        <v>0.25</v>
      </c>
      <c r="D69" s="6">
        <v>0.19</v>
      </c>
      <c r="E69" t="s">
        <v>8</v>
      </c>
      <c r="F69">
        <v>164.91</v>
      </c>
      <c r="G69">
        <v>123.25</v>
      </c>
      <c r="H69" s="6">
        <v>155.38999999999999</v>
      </c>
      <c r="I69" s="10">
        <v>167.15</v>
      </c>
      <c r="J69" s="2">
        <f t="shared" si="4"/>
        <v>621.55999999999995</v>
      </c>
      <c r="K69" s="7">
        <f t="shared" si="5"/>
        <v>118.09639999999999</v>
      </c>
    </row>
    <row r="70" spans="1:11" x14ac:dyDescent="0.25">
      <c r="A70" t="s">
        <v>143</v>
      </c>
      <c r="B70" t="s">
        <v>144</v>
      </c>
      <c r="C70">
        <v>0.25</v>
      </c>
      <c r="D70" s="6">
        <v>0.09</v>
      </c>
      <c r="E70" t="s">
        <v>8</v>
      </c>
      <c r="F70">
        <v>177.74</v>
      </c>
      <c r="G70">
        <v>64.97</v>
      </c>
      <c r="H70" s="6">
        <v>167.47</v>
      </c>
      <c r="I70" s="10">
        <v>133.38</v>
      </c>
      <c r="J70" s="2">
        <f t="shared" si="4"/>
        <v>669.88</v>
      </c>
      <c r="K70" s="7">
        <f t="shared" si="5"/>
        <v>60.289199999999994</v>
      </c>
    </row>
    <row r="71" spans="1:11" x14ac:dyDescent="0.25">
      <c r="A71" t="s">
        <v>145</v>
      </c>
      <c r="B71" t="s">
        <v>146</v>
      </c>
      <c r="C71">
        <v>0.125</v>
      </c>
      <c r="D71" s="6">
        <v>0.15</v>
      </c>
      <c r="E71" t="s">
        <v>8</v>
      </c>
      <c r="F71">
        <v>110.43</v>
      </c>
      <c r="G71">
        <v>151.69999999999999</v>
      </c>
      <c r="H71" s="6">
        <v>123.91</v>
      </c>
      <c r="I71" s="10">
        <v>93.5</v>
      </c>
      <c r="J71" s="2">
        <f t="shared" si="4"/>
        <v>991.28</v>
      </c>
      <c r="K71" s="7">
        <f t="shared" si="5"/>
        <v>148.69199999999998</v>
      </c>
    </row>
    <row r="72" spans="1:11" x14ac:dyDescent="0.25">
      <c r="A72" t="s">
        <v>147</v>
      </c>
      <c r="B72" t="s">
        <v>148</v>
      </c>
      <c r="C72">
        <v>1</v>
      </c>
      <c r="D72" s="6">
        <v>2.56</v>
      </c>
      <c r="E72" t="s">
        <v>8</v>
      </c>
      <c r="F72">
        <v>137.47</v>
      </c>
      <c r="G72">
        <v>353.86</v>
      </c>
      <c r="H72" s="6">
        <v>129.54</v>
      </c>
      <c r="I72" s="10">
        <v>98.58</v>
      </c>
      <c r="J72" s="2">
        <f t="shared" si="4"/>
        <v>129.54</v>
      </c>
      <c r="K72" s="7">
        <f t="shared" si="5"/>
        <v>331.62239999999997</v>
      </c>
    </row>
    <row r="73" spans="1:11" x14ac:dyDescent="0.25">
      <c r="A73" t="s">
        <v>149</v>
      </c>
      <c r="B73" t="s">
        <v>150</v>
      </c>
      <c r="C73">
        <v>1</v>
      </c>
      <c r="D73" s="6">
        <v>0.41</v>
      </c>
      <c r="E73" t="s">
        <v>8</v>
      </c>
      <c r="F73">
        <v>552.42999999999995</v>
      </c>
      <c r="G73">
        <v>224.07</v>
      </c>
      <c r="H73" s="6">
        <v>508.97</v>
      </c>
      <c r="I73" s="10">
        <v>428.26</v>
      </c>
      <c r="J73" s="2">
        <f t="shared" si="4"/>
        <v>508.97</v>
      </c>
      <c r="K73" s="7">
        <f t="shared" si="5"/>
        <v>208.67769999999999</v>
      </c>
    </row>
    <row r="74" spans="1:11" x14ac:dyDescent="0.25">
      <c r="A74" t="s">
        <v>85</v>
      </c>
      <c r="B74" t="s">
        <v>86</v>
      </c>
      <c r="C74">
        <v>0.125</v>
      </c>
      <c r="D74" s="6">
        <v>0.08</v>
      </c>
      <c r="E74" t="s">
        <v>8</v>
      </c>
      <c r="F74">
        <v>110.43</v>
      </c>
      <c r="G74">
        <v>71.33</v>
      </c>
      <c r="H74" s="6">
        <v>167.15</v>
      </c>
      <c r="I74" s="10">
        <v>167.15</v>
      </c>
      <c r="J74" s="2">
        <f t="shared" si="4"/>
        <v>1337.2</v>
      </c>
      <c r="K74" s="7">
        <f t="shared" si="5"/>
        <v>106.976</v>
      </c>
    </row>
    <row r="75" spans="1:11" x14ac:dyDescent="0.25">
      <c r="A75" t="s">
        <v>51</v>
      </c>
      <c r="B75" t="s">
        <v>52</v>
      </c>
      <c r="C75">
        <v>0.125</v>
      </c>
      <c r="D75" s="6">
        <v>0.12</v>
      </c>
      <c r="E75" t="s">
        <v>8</v>
      </c>
      <c r="F75">
        <v>110.43</v>
      </c>
      <c r="G75">
        <v>101.73</v>
      </c>
      <c r="H75" s="6">
        <v>167.15</v>
      </c>
      <c r="I75" s="10">
        <v>167.15</v>
      </c>
      <c r="J75" s="2">
        <f t="shared" si="4"/>
        <v>1337.2</v>
      </c>
      <c r="K75" s="7">
        <f t="shared" si="5"/>
        <v>160.464</v>
      </c>
    </row>
    <row r="76" spans="1:11" x14ac:dyDescent="0.25">
      <c r="A76" t="s">
        <v>155</v>
      </c>
      <c r="B76" t="s">
        <v>156</v>
      </c>
      <c r="C76">
        <v>5</v>
      </c>
      <c r="D76" s="6">
        <v>4.7699999999999996</v>
      </c>
      <c r="E76" t="s">
        <v>8</v>
      </c>
      <c r="F76">
        <v>170.86</v>
      </c>
      <c r="G76">
        <v>163.46</v>
      </c>
      <c r="H76" s="6">
        <v>161.01</v>
      </c>
      <c r="I76" s="10">
        <v>349.03</v>
      </c>
      <c r="J76" s="2">
        <f t="shared" si="4"/>
        <v>32.201999999999998</v>
      </c>
      <c r="K76" s="7">
        <f t="shared" si="5"/>
        <v>153.60353999999998</v>
      </c>
    </row>
    <row r="77" spans="1:11" x14ac:dyDescent="0.25">
      <c r="A77" t="s">
        <v>157</v>
      </c>
      <c r="B77" t="s">
        <v>158</v>
      </c>
      <c r="C77">
        <v>0.5</v>
      </c>
      <c r="D77" s="6">
        <v>0.51</v>
      </c>
      <c r="E77" t="s">
        <v>8</v>
      </c>
      <c r="F77">
        <v>289.17</v>
      </c>
      <c r="G77">
        <v>295.45999999999998</v>
      </c>
      <c r="H77" s="6">
        <v>272.48</v>
      </c>
      <c r="I77" s="10">
        <v>93.97</v>
      </c>
      <c r="J77" s="2">
        <f t="shared" si="4"/>
        <v>544.96</v>
      </c>
      <c r="K77" s="7">
        <f t="shared" si="5"/>
        <v>277.92960000000005</v>
      </c>
    </row>
    <row r="78" spans="1:11" x14ac:dyDescent="0.25">
      <c r="A78" t="s">
        <v>159</v>
      </c>
      <c r="B78" t="s">
        <v>160</v>
      </c>
      <c r="C78">
        <v>0.5</v>
      </c>
      <c r="D78" s="6">
        <v>0.54</v>
      </c>
      <c r="E78" t="s">
        <v>8</v>
      </c>
      <c r="F78">
        <v>584.69000000000005</v>
      </c>
      <c r="G78">
        <v>621.52</v>
      </c>
      <c r="H78" s="6">
        <v>641.48</v>
      </c>
      <c r="I78" s="10">
        <v>495.06</v>
      </c>
      <c r="J78" s="2">
        <f t="shared" si="4"/>
        <v>1282.96</v>
      </c>
      <c r="K78" s="7">
        <f t="shared" si="5"/>
        <v>692.79840000000002</v>
      </c>
    </row>
    <row r="79" spans="1:11" x14ac:dyDescent="0.25">
      <c r="A79" t="s">
        <v>161</v>
      </c>
      <c r="B79" t="s">
        <v>162</v>
      </c>
      <c r="C79">
        <v>0.125</v>
      </c>
      <c r="D79" s="6">
        <v>0.05</v>
      </c>
      <c r="E79" t="s">
        <v>8</v>
      </c>
      <c r="F79">
        <v>142.06</v>
      </c>
      <c r="G79">
        <v>58.3</v>
      </c>
      <c r="H79" s="6">
        <v>148.86000000000001</v>
      </c>
      <c r="I79" s="10">
        <v>167.15</v>
      </c>
      <c r="J79" s="2">
        <f t="shared" si="4"/>
        <v>1190.8800000000001</v>
      </c>
      <c r="K79" s="7">
        <f t="shared" si="5"/>
        <v>59.544000000000011</v>
      </c>
    </row>
    <row r="80" spans="1:11" x14ac:dyDescent="0.25">
      <c r="A80" t="s">
        <v>163</v>
      </c>
      <c r="B80" t="s">
        <v>164</v>
      </c>
      <c r="C80">
        <v>0.25</v>
      </c>
      <c r="D80" s="6">
        <v>0.28000000000000003</v>
      </c>
      <c r="E80" t="s">
        <v>8</v>
      </c>
      <c r="F80">
        <v>142.15</v>
      </c>
      <c r="G80">
        <v>190.01</v>
      </c>
      <c r="H80" s="6">
        <v>159.52000000000001</v>
      </c>
      <c r="I80" s="10">
        <v>120.37</v>
      </c>
      <c r="J80" s="2">
        <f t="shared" si="4"/>
        <v>638.08000000000004</v>
      </c>
      <c r="K80" s="7">
        <f t="shared" si="5"/>
        <v>178.66240000000002</v>
      </c>
    </row>
    <row r="81" spans="1:11" x14ac:dyDescent="0.25">
      <c r="A81" t="s">
        <v>41</v>
      </c>
      <c r="B81" t="s">
        <v>42</v>
      </c>
      <c r="C81">
        <v>0.125</v>
      </c>
      <c r="D81" s="6">
        <v>0.04</v>
      </c>
      <c r="E81" t="s">
        <v>8</v>
      </c>
      <c r="F81">
        <v>111.19</v>
      </c>
      <c r="G81">
        <v>38.270000000000003</v>
      </c>
      <c r="H81" s="6">
        <v>120.37</v>
      </c>
      <c r="I81" s="10">
        <v>120.37</v>
      </c>
      <c r="J81" s="2">
        <f t="shared" si="4"/>
        <v>962.96</v>
      </c>
      <c r="K81" s="7">
        <f t="shared" si="5"/>
        <v>38.5184</v>
      </c>
    </row>
    <row r="82" spans="1:11" x14ac:dyDescent="0.25">
      <c r="A82" t="s">
        <v>167</v>
      </c>
      <c r="B82" t="s">
        <v>168</v>
      </c>
      <c r="C82">
        <v>0.25</v>
      </c>
      <c r="D82" s="6">
        <v>0.14000000000000001</v>
      </c>
      <c r="E82" t="s">
        <v>8</v>
      </c>
      <c r="F82">
        <v>187.09</v>
      </c>
      <c r="G82">
        <v>104.05</v>
      </c>
      <c r="H82" s="6">
        <v>176.3</v>
      </c>
      <c r="I82" s="10">
        <v>133.38</v>
      </c>
      <c r="J82" s="2">
        <f t="shared" si="4"/>
        <v>705.2</v>
      </c>
      <c r="K82" s="7">
        <f t="shared" si="5"/>
        <v>98.728000000000023</v>
      </c>
    </row>
    <row r="83" spans="1:11" x14ac:dyDescent="0.25">
      <c r="A83" t="s">
        <v>169</v>
      </c>
      <c r="B83" t="s">
        <v>170</v>
      </c>
      <c r="C83">
        <v>0.25</v>
      </c>
      <c r="D83" s="6">
        <v>0.25</v>
      </c>
      <c r="E83" t="s">
        <v>8</v>
      </c>
      <c r="F83">
        <v>235.07</v>
      </c>
      <c r="G83">
        <v>237.95</v>
      </c>
      <c r="H83" s="6">
        <v>221.51</v>
      </c>
      <c r="I83" s="10" t="e">
        <v>#N/A</v>
      </c>
      <c r="J83" s="2">
        <f t="shared" si="4"/>
        <v>886.04</v>
      </c>
      <c r="K83" s="7">
        <f t="shared" si="5"/>
        <v>221.51</v>
      </c>
    </row>
    <row r="84" spans="1:11" x14ac:dyDescent="0.25">
      <c r="A84" t="s">
        <v>171</v>
      </c>
      <c r="B84" t="s">
        <v>172</v>
      </c>
      <c r="C84">
        <v>0.125</v>
      </c>
      <c r="D84" s="6">
        <v>0.02</v>
      </c>
      <c r="E84" t="s">
        <v>8</v>
      </c>
      <c r="F84">
        <v>80.430000000000007</v>
      </c>
      <c r="G84">
        <v>15.25</v>
      </c>
      <c r="H84" s="6">
        <v>75.790000000000006</v>
      </c>
      <c r="I84" s="10">
        <v>128.74</v>
      </c>
      <c r="J84" s="2">
        <f t="shared" si="4"/>
        <v>606.32000000000005</v>
      </c>
      <c r="K84" s="7">
        <f t="shared" si="5"/>
        <v>12.126400000000002</v>
      </c>
    </row>
    <row r="85" spans="1:11" x14ac:dyDescent="0.25">
      <c r="A85" t="s">
        <v>165</v>
      </c>
      <c r="B85" t="s">
        <v>166</v>
      </c>
      <c r="C85">
        <v>0.125</v>
      </c>
      <c r="D85" s="6">
        <v>0.08</v>
      </c>
      <c r="E85" t="s">
        <v>8</v>
      </c>
      <c r="F85">
        <v>165.74</v>
      </c>
      <c r="G85">
        <v>101.52</v>
      </c>
      <c r="H85" s="6">
        <v>349.03</v>
      </c>
      <c r="I85" s="10">
        <v>349.03</v>
      </c>
      <c r="J85" s="2">
        <f t="shared" si="4"/>
        <v>2792.24</v>
      </c>
      <c r="K85" s="7">
        <f t="shared" si="5"/>
        <v>223.3792</v>
      </c>
    </row>
    <row r="86" spans="1:11" x14ac:dyDescent="0.25">
      <c r="A86" t="s">
        <v>49</v>
      </c>
      <c r="B86" t="s">
        <v>50</v>
      </c>
      <c r="C86">
        <v>0.125</v>
      </c>
      <c r="D86" s="6">
        <v>0.12</v>
      </c>
      <c r="E86" t="s">
        <v>8</v>
      </c>
      <c r="F86">
        <v>108.91</v>
      </c>
      <c r="G86">
        <v>108.68</v>
      </c>
      <c r="H86" s="6">
        <v>349.03</v>
      </c>
      <c r="I86" s="10">
        <v>349.03</v>
      </c>
      <c r="J86" s="2">
        <f t="shared" si="4"/>
        <v>2792.24</v>
      </c>
      <c r="K86" s="7">
        <f t="shared" si="5"/>
        <v>335.06879999999995</v>
      </c>
    </row>
    <row r="87" spans="1:11" x14ac:dyDescent="0.25">
      <c r="A87" t="s">
        <v>107</v>
      </c>
      <c r="B87" t="s">
        <v>108</v>
      </c>
      <c r="C87">
        <v>0.25</v>
      </c>
      <c r="D87" s="6">
        <v>0.22</v>
      </c>
      <c r="E87" t="s">
        <v>8</v>
      </c>
      <c r="F87">
        <v>214.8</v>
      </c>
      <c r="G87">
        <v>182.88</v>
      </c>
      <c r="H87" s="6">
        <v>128.74</v>
      </c>
      <c r="I87" s="10">
        <v>128.74</v>
      </c>
      <c r="J87" s="2">
        <f t="shared" si="4"/>
        <v>514.96</v>
      </c>
      <c r="K87" s="7">
        <f t="shared" si="5"/>
        <v>113.2912</v>
      </c>
    </row>
    <row r="88" spans="1:11" x14ac:dyDescent="0.25">
      <c r="A88" t="s">
        <v>179</v>
      </c>
      <c r="B88" t="s">
        <v>180</v>
      </c>
      <c r="C88">
        <v>0.25</v>
      </c>
      <c r="D88" s="6">
        <v>0.28999999999999998</v>
      </c>
      <c r="E88" t="s">
        <v>8</v>
      </c>
      <c r="F88">
        <v>152.05000000000001</v>
      </c>
      <c r="G88">
        <v>205.99</v>
      </c>
      <c r="H88" s="6">
        <v>170.61</v>
      </c>
      <c r="I88" s="10">
        <v>128.74</v>
      </c>
      <c r="J88" s="2">
        <f t="shared" si="4"/>
        <v>682.44</v>
      </c>
      <c r="K88" s="7">
        <f t="shared" si="5"/>
        <v>197.9076</v>
      </c>
    </row>
    <row r="89" spans="1:11" x14ac:dyDescent="0.25">
      <c r="A89" t="s">
        <v>181</v>
      </c>
      <c r="B89" t="s">
        <v>182</v>
      </c>
      <c r="C89">
        <v>1</v>
      </c>
      <c r="D89" s="6">
        <v>0.97</v>
      </c>
      <c r="E89" t="s">
        <v>8</v>
      </c>
      <c r="F89">
        <v>521.29999999999995</v>
      </c>
      <c r="G89">
        <v>517.51</v>
      </c>
      <c r="H89" s="6">
        <v>491.23</v>
      </c>
      <c r="I89" s="10">
        <v>98.58</v>
      </c>
      <c r="J89" s="2">
        <f t="shared" si="4"/>
        <v>491.23</v>
      </c>
      <c r="K89" s="7">
        <f t="shared" si="5"/>
        <v>476.49310000000003</v>
      </c>
    </row>
    <row r="90" spans="1:11" x14ac:dyDescent="0.25">
      <c r="A90" t="s">
        <v>71</v>
      </c>
      <c r="B90" t="s">
        <v>72</v>
      </c>
      <c r="C90">
        <v>0.5</v>
      </c>
      <c r="D90" s="6">
        <v>1.68</v>
      </c>
      <c r="E90" t="s">
        <v>8</v>
      </c>
      <c r="F90">
        <v>115.75</v>
      </c>
      <c r="G90">
        <v>257.56</v>
      </c>
      <c r="H90" s="6">
        <v>349.03</v>
      </c>
      <c r="I90" s="10">
        <v>349.03</v>
      </c>
      <c r="J90" s="2">
        <f t="shared" si="4"/>
        <v>698.06</v>
      </c>
      <c r="K90" s="7">
        <f t="shared" si="5"/>
        <v>1172.7407999999998</v>
      </c>
    </row>
    <row r="91" spans="1:11" x14ac:dyDescent="0.25">
      <c r="A91" t="s">
        <v>173</v>
      </c>
      <c r="B91" t="s">
        <v>174</v>
      </c>
      <c r="C91">
        <v>1</v>
      </c>
      <c r="D91" s="6">
        <v>2.02</v>
      </c>
      <c r="E91" t="s">
        <v>8</v>
      </c>
      <c r="F91">
        <v>174.83</v>
      </c>
      <c r="G91">
        <v>386.88</v>
      </c>
      <c r="H91" s="6">
        <v>349.03</v>
      </c>
      <c r="I91" s="10">
        <v>349.03</v>
      </c>
      <c r="J91" s="2">
        <f t="shared" si="4"/>
        <v>349.03</v>
      </c>
      <c r="K91" s="7">
        <f t="shared" si="5"/>
        <v>705.04059999999993</v>
      </c>
    </row>
    <row r="92" spans="1:11" x14ac:dyDescent="0.25">
      <c r="A92" t="s">
        <v>187</v>
      </c>
      <c r="B92" t="s">
        <v>188</v>
      </c>
      <c r="C92">
        <v>3.5</v>
      </c>
      <c r="D92" s="6">
        <v>2.38</v>
      </c>
      <c r="E92" t="s">
        <v>8</v>
      </c>
      <c r="F92">
        <v>339.05</v>
      </c>
      <c r="G92">
        <v>230.61</v>
      </c>
      <c r="H92" s="6">
        <v>319.48</v>
      </c>
      <c r="I92" s="10">
        <v>298.36</v>
      </c>
      <c r="J92" s="2">
        <f t="shared" si="4"/>
        <v>91.28</v>
      </c>
      <c r="K92" s="7">
        <f t="shared" si="5"/>
        <v>217.24639999999999</v>
      </c>
    </row>
    <row r="93" spans="1:11" x14ac:dyDescent="0.25">
      <c r="A93" t="s">
        <v>189</v>
      </c>
      <c r="B93" t="s">
        <v>190</v>
      </c>
      <c r="C93">
        <v>3.5</v>
      </c>
      <c r="D93" s="6">
        <v>1.06</v>
      </c>
      <c r="E93" t="s">
        <v>8</v>
      </c>
      <c r="F93">
        <v>351.86</v>
      </c>
      <c r="G93">
        <v>107.23</v>
      </c>
      <c r="H93" s="6">
        <v>280.14999999999998</v>
      </c>
      <c r="I93" s="10">
        <v>167.15</v>
      </c>
      <c r="J93" s="2">
        <f t="shared" si="4"/>
        <v>80.04285714285713</v>
      </c>
      <c r="K93" s="7">
        <f t="shared" si="5"/>
        <v>84.845428571428556</v>
      </c>
    </row>
    <row r="94" spans="1:11" x14ac:dyDescent="0.25">
      <c r="A94" t="s">
        <v>191</v>
      </c>
      <c r="B94" t="s">
        <v>192</v>
      </c>
      <c r="C94">
        <v>3.5</v>
      </c>
      <c r="D94" s="6">
        <v>3.43</v>
      </c>
      <c r="E94" t="s">
        <v>8</v>
      </c>
      <c r="F94">
        <v>351.86</v>
      </c>
      <c r="G94">
        <v>345.09</v>
      </c>
      <c r="H94" s="6">
        <v>280.14999999999998</v>
      </c>
      <c r="I94" s="10">
        <v>167.15</v>
      </c>
      <c r="J94" s="2">
        <f t="shared" si="4"/>
        <v>80.04285714285713</v>
      </c>
      <c r="K94" s="7">
        <f t="shared" si="5"/>
        <v>274.54699999999997</v>
      </c>
    </row>
    <row r="95" spans="1:11" x14ac:dyDescent="0.25">
      <c r="A95" t="s">
        <v>133</v>
      </c>
      <c r="B95" t="s">
        <v>134</v>
      </c>
      <c r="C95">
        <v>3.5</v>
      </c>
      <c r="D95" s="6">
        <v>0.75</v>
      </c>
      <c r="E95" t="s">
        <v>8</v>
      </c>
      <c r="F95">
        <v>339.05</v>
      </c>
      <c r="G95">
        <v>73.08</v>
      </c>
      <c r="H95" s="6">
        <v>167.15</v>
      </c>
      <c r="I95" s="10">
        <v>167.15</v>
      </c>
      <c r="J95" s="2">
        <f t="shared" si="4"/>
        <v>47.75714285714286</v>
      </c>
      <c r="K95" s="7">
        <f t="shared" si="5"/>
        <v>35.817857142857143</v>
      </c>
    </row>
    <row r="96" spans="1:11" x14ac:dyDescent="0.25">
      <c r="A96" t="s">
        <v>195</v>
      </c>
      <c r="B96" t="s">
        <v>196</v>
      </c>
      <c r="C96">
        <v>0.125</v>
      </c>
      <c r="D96" s="6">
        <v>0.09</v>
      </c>
      <c r="E96" t="s">
        <v>8</v>
      </c>
      <c r="F96">
        <v>132.15</v>
      </c>
      <c r="G96">
        <v>94.48</v>
      </c>
      <c r="H96" s="6">
        <v>116.29</v>
      </c>
      <c r="I96" s="10">
        <v>93.97</v>
      </c>
      <c r="J96" s="2">
        <f t="shared" si="4"/>
        <v>930.32</v>
      </c>
      <c r="K96" s="7">
        <f t="shared" si="5"/>
        <v>83.728800000000007</v>
      </c>
    </row>
    <row r="97" spans="1:11" x14ac:dyDescent="0.25">
      <c r="A97" t="s">
        <v>197</v>
      </c>
      <c r="B97" t="s">
        <v>198</v>
      </c>
      <c r="C97">
        <v>1</v>
      </c>
      <c r="D97" s="6">
        <v>1.04</v>
      </c>
      <c r="E97" t="s">
        <v>8</v>
      </c>
      <c r="F97">
        <v>217.75</v>
      </c>
      <c r="G97">
        <v>223.05</v>
      </c>
      <c r="H97" s="6">
        <v>205.2</v>
      </c>
      <c r="I97" s="10">
        <v>98.58</v>
      </c>
      <c r="J97" s="2">
        <f t="shared" si="4"/>
        <v>205.2</v>
      </c>
      <c r="K97" s="7">
        <f t="shared" si="5"/>
        <v>213.40799999999999</v>
      </c>
    </row>
    <row r="98" spans="1:11" x14ac:dyDescent="0.25">
      <c r="A98" t="s">
        <v>199</v>
      </c>
      <c r="B98" t="s">
        <v>200</v>
      </c>
      <c r="C98">
        <v>0.5</v>
      </c>
      <c r="D98" s="6">
        <v>0.2</v>
      </c>
      <c r="E98" t="s">
        <v>8</v>
      </c>
      <c r="F98">
        <v>291.23</v>
      </c>
      <c r="G98">
        <v>118.09</v>
      </c>
      <c r="H98" s="6">
        <v>207.09</v>
      </c>
      <c r="I98" s="10">
        <v>207.09</v>
      </c>
      <c r="J98" s="2">
        <f t="shared" ref="J98:J129" si="6">H98/C98</f>
        <v>414.18</v>
      </c>
      <c r="K98" s="7">
        <f t="shared" ref="K98:K129" si="7">J98*D98</f>
        <v>82.836000000000013</v>
      </c>
    </row>
    <row r="99" spans="1:11" x14ac:dyDescent="0.25">
      <c r="A99" t="s">
        <v>201</v>
      </c>
      <c r="B99" t="s">
        <v>202</v>
      </c>
      <c r="C99">
        <v>0.125</v>
      </c>
      <c r="D99" s="6">
        <v>1.17</v>
      </c>
      <c r="E99" t="s">
        <v>8</v>
      </c>
      <c r="F99">
        <v>132.15</v>
      </c>
      <c r="G99">
        <v>130.47</v>
      </c>
      <c r="H99" s="6">
        <v>124.53</v>
      </c>
      <c r="I99" s="10">
        <v>98.58</v>
      </c>
      <c r="J99" s="2">
        <f t="shared" si="6"/>
        <v>996.24</v>
      </c>
      <c r="K99" s="7">
        <f t="shared" si="7"/>
        <v>1165.6007999999999</v>
      </c>
    </row>
    <row r="100" spans="1:11" x14ac:dyDescent="0.25">
      <c r="A100" t="s">
        <v>259</v>
      </c>
      <c r="B100" t="s">
        <v>260</v>
      </c>
      <c r="C100">
        <v>1</v>
      </c>
      <c r="D100" s="6">
        <v>0.83</v>
      </c>
      <c r="E100" t="s">
        <v>8</v>
      </c>
      <c r="F100">
        <v>163.6</v>
      </c>
      <c r="G100">
        <v>135.41999999999999</v>
      </c>
      <c r="H100" s="6">
        <v>98.58</v>
      </c>
      <c r="I100" s="10">
        <v>98.58</v>
      </c>
      <c r="J100" s="2">
        <f t="shared" si="6"/>
        <v>98.58</v>
      </c>
      <c r="K100" s="7">
        <f t="shared" si="7"/>
        <v>81.821399999999997</v>
      </c>
    </row>
    <row r="101" spans="1:11" x14ac:dyDescent="0.25">
      <c r="A101" t="s">
        <v>255</v>
      </c>
      <c r="B101" t="s">
        <v>256</v>
      </c>
      <c r="C101">
        <v>1</v>
      </c>
      <c r="D101" s="6">
        <v>0.4</v>
      </c>
      <c r="E101" t="s">
        <v>8</v>
      </c>
      <c r="F101">
        <v>223.07</v>
      </c>
      <c r="G101">
        <v>90.19</v>
      </c>
      <c r="H101" s="19">
        <v>200.76</v>
      </c>
      <c r="I101" s="10" t="e">
        <v>#N/A</v>
      </c>
      <c r="J101" s="2">
        <f t="shared" si="6"/>
        <v>200.76</v>
      </c>
      <c r="K101" s="7">
        <f t="shared" si="7"/>
        <v>80.304000000000002</v>
      </c>
    </row>
    <row r="102" spans="1:11" x14ac:dyDescent="0.25">
      <c r="A102" t="s">
        <v>207</v>
      </c>
      <c r="B102" t="s">
        <v>208</v>
      </c>
      <c r="C102">
        <v>5</v>
      </c>
      <c r="D102" s="6">
        <v>5.23</v>
      </c>
      <c r="E102" t="s">
        <v>8</v>
      </c>
      <c r="F102">
        <v>192.57</v>
      </c>
      <c r="G102">
        <v>1826.48</v>
      </c>
      <c r="H102" s="6">
        <v>177.08</v>
      </c>
      <c r="I102" s="10">
        <v>130.72</v>
      </c>
      <c r="J102" s="2">
        <f t="shared" si="6"/>
        <v>35.416000000000004</v>
      </c>
      <c r="K102" s="7">
        <f t="shared" si="7"/>
        <v>185.22568000000004</v>
      </c>
    </row>
    <row r="103" spans="1:11" x14ac:dyDescent="0.25">
      <c r="A103" t="s">
        <v>287</v>
      </c>
      <c r="B103" t="s">
        <v>288</v>
      </c>
      <c r="C103">
        <v>3.5</v>
      </c>
      <c r="D103" s="6">
        <v>1.81</v>
      </c>
      <c r="E103" t="s">
        <v>8</v>
      </c>
      <c r="F103">
        <v>588.13</v>
      </c>
      <c r="G103">
        <v>304.94</v>
      </c>
      <c r="H103" s="6">
        <v>517.54999999999995</v>
      </c>
      <c r="I103" s="10" t="e">
        <v>#N/A</v>
      </c>
      <c r="J103" s="2">
        <f t="shared" si="6"/>
        <v>147.87142857142857</v>
      </c>
      <c r="K103" s="7">
        <f t="shared" si="7"/>
        <v>267.64728571428572</v>
      </c>
    </row>
    <row r="104" spans="1:11" x14ac:dyDescent="0.25">
      <c r="A104" t="s">
        <v>211</v>
      </c>
      <c r="B104" t="s">
        <v>212</v>
      </c>
      <c r="C104">
        <v>3</v>
      </c>
      <c r="D104" s="6">
        <v>2.46</v>
      </c>
      <c r="E104" t="s">
        <v>8</v>
      </c>
      <c r="F104">
        <v>200.85</v>
      </c>
      <c r="G104">
        <v>164.8</v>
      </c>
      <c r="H104" s="6">
        <v>190.87</v>
      </c>
      <c r="I104" s="10">
        <v>130.72</v>
      </c>
      <c r="J104" s="2">
        <f t="shared" si="6"/>
        <v>63.623333333333335</v>
      </c>
      <c r="K104" s="7">
        <f t="shared" si="7"/>
        <v>156.51339999999999</v>
      </c>
    </row>
    <row r="105" spans="1:11" x14ac:dyDescent="0.25">
      <c r="A105" t="s">
        <v>307</v>
      </c>
      <c r="B105" t="s">
        <v>308</v>
      </c>
      <c r="C105">
        <v>1</v>
      </c>
      <c r="D105" s="6">
        <v>0.78</v>
      </c>
      <c r="E105" t="s">
        <v>8</v>
      </c>
      <c r="F105">
        <v>154.38</v>
      </c>
      <c r="G105">
        <v>118.9</v>
      </c>
      <c r="H105" s="6">
        <v>138.52000000000001</v>
      </c>
      <c r="I105" s="10">
        <v>138.52000000000001</v>
      </c>
      <c r="J105" s="2">
        <f t="shared" si="6"/>
        <v>138.52000000000001</v>
      </c>
      <c r="K105" s="7">
        <f t="shared" si="7"/>
        <v>108.04560000000001</v>
      </c>
    </row>
    <row r="106" spans="1:11" x14ac:dyDescent="0.25">
      <c r="A106" t="s">
        <v>215</v>
      </c>
      <c r="B106" t="s">
        <v>216</v>
      </c>
      <c r="C106">
        <v>3</v>
      </c>
      <c r="D106" s="6">
        <v>2.36</v>
      </c>
      <c r="E106" t="s">
        <v>8</v>
      </c>
      <c r="F106">
        <v>244.02</v>
      </c>
      <c r="G106">
        <v>192.34</v>
      </c>
      <c r="H106" s="6">
        <v>231.91</v>
      </c>
      <c r="I106" s="10">
        <v>130.72</v>
      </c>
      <c r="J106" s="2">
        <f t="shared" si="6"/>
        <v>77.303333333333327</v>
      </c>
      <c r="K106" s="7">
        <f t="shared" si="7"/>
        <v>182.43586666666664</v>
      </c>
    </row>
    <row r="107" spans="1:11" x14ac:dyDescent="0.25">
      <c r="A107" t="s">
        <v>217</v>
      </c>
      <c r="B107" t="s">
        <v>218</v>
      </c>
      <c r="C107">
        <v>1</v>
      </c>
      <c r="D107" s="6">
        <v>1</v>
      </c>
      <c r="E107" t="s">
        <v>8</v>
      </c>
      <c r="F107">
        <v>201.65</v>
      </c>
      <c r="G107">
        <v>201.65</v>
      </c>
      <c r="H107" s="6">
        <v>191.64</v>
      </c>
      <c r="I107" s="10">
        <v>130.72</v>
      </c>
      <c r="J107" s="2">
        <f t="shared" si="6"/>
        <v>191.64</v>
      </c>
      <c r="K107" s="7">
        <f t="shared" si="7"/>
        <v>191.64</v>
      </c>
    </row>
    <row r="108" spans="1:11" x14ac:dyDescent="0.25">
      <c r="A108" t="s">
        <v>219</v>
      </c>
      <c r="B108" t="s">
        <v>220</v>
      </c>
      <c r="C108">
        <v>3</v>
      </c>
      <c r="D108" s="6">
        <v>2.83</v>
      </c>
      <c r="E108" t="s">
        <v>8</v>
      </c>
      <c r="F108">
        <v>241.95</v>
      </c>
      <c r="G108">
        <v>227.98</v>
      </c>
      <c r="H108" s="6">
        <v>224.34</v>
      </c>
      <c r="I108" s="10">
        <v>130.72</v>
      </c>
      <c r="J108" s="2">
        <f t="shared" si="6"/>
        <v>74.78</v>
      </c>
      <c r="K108" s="7">
        <f t="shared" si="7"/>
        <v>211.62739999999999</v>
      </c>
    </row>
    <row r="109" spans="1:11" x14ac:dyDescent="0.25">
      <c r="A109" t="s">
        <v>221</v>
      </c>
      <c r="B109" t="s">
        <v>222</v>
      </c>
      <c r="C109">
        <v>1</v>
      </c>
      <c r="D109" s="6">
        <v>0.6</v>
      </c>
      <c r="E109" t="s">
        <v>8</v>
      </c>
      <c r="F109">
        <v>97.2</v>
      </c>
      <c r="G109">
        <v>59.09</v>
      </c>
      <c r="H109" s="6">
        <v>91.41</v>
      </c>
      <c r="I109" s="10">
        <v>130.72</v>
      </c>
      <c r="J109" s="2">
        <f t="shared" si="6"/>
        <v>91.41</v>
      </c>
      <c r="K109" s="7">
        <f t="shared" si="7"/>
        <v>54.845999999999997</v>
      </c>
    </row>
    <row r="110" spans="1:11" x14ac:dyDescent="0.25">
      <c r="A110" t="s">
        <v>223</v>
      </c>
      <c r="B110" t="s">
        <v>224</v>
      </c>
      <c r="C110">
        <v>3</v>
      </c>
      <c r="D110" s="6">
        <v>4.2699999999999996</v>
      </c>
      <c r="E110" t="s">
        <v>8</v>
      </c>
      <c r="F110">
        <v>242.88</v>
      </c>
      <c r="G110">
        <v>345.73</v>
      </c>
      <c r="H110" s="6">
        <v>230.83</v>
      </c>
      <c r="I110" s="10">
        <v>130.72</v>
      </c>
      <c r="J110" s="2">
        <f t="shared" si="6"/>
        <v>76.943333333333342</v>
      </c>
      <c r="K110" s="7">
        <f t="shared" si="7"/>
        <v>328.54803333333336</v>
      </c>
    </row>
    <row r="111" spans="1:11" x14ac:dyDescent="0.25">
      <c r="A111" t="s">
        <v>225</v>
      </c>
      <c r="B111" t="s">
        <v>226</v>
      </c>
      <c r="C111">
        <v>3</v>
      </c>
      <c r="D111" s="6">
        <v>5.43</v>
      </c>
      <c r="E111" t="s">
        <v>8</v>
      </c>
      <c r="F111">
        <v>242.88</v>
      </c>
      <c r="G111">
        <v>439.83</v>
      </c>
      <c r="H111" s="6">
        <v>230.83</v>
      </c>
      <c r="I111" s="10">
        <v>130.72</v>
      </c>
      <c r="J111" s="2">
        <f t="shared" si="6"/>
        <v>76.943333333333342</v>
      </c>
      <c r="K111" s="7">
        <f t="shared" si="7"/>
        <v>417.8023</v>
      </c>
    </row>
    <row r="112" spans="1:11" x14ac:dyDescent="0.25">
      <c r="A112" t="s">
        <v>227</v>
      </c>
      <c r="B112" t="s">
        <v>228</v>
      </c>
      <c r="C112">
        <v>1</v>
      </c>
      <c r="D112" s="6">
        <v>1.35</v>
      </c>
      <c r="E112" t="s">
        <v>8</v>
      </c>
      <c r="F112">
        <v>211.38</v>
      </c>
      <c r="G112">
        <v>293.94</v>
      </c>
      <c r="H112" s="6">
        <v>198.8</v>
      </c>
      <c r="I112" s="10">
        <v>130.72</v>
      </c>
      <c r="J112" s="2">
        <f t="shared" si="6"/>
        <v>198.8</v>
      </c>
      <c r="K112" s="7">
        <f t="shared" si="7"/>
        <v>268.38000000000005</v>
      </c>
    </row>
    <row r="113" spans="1:11" x14ac:dyDescent="0.25">
      <c r="A113" t="s">
        <v>229</v>
      </c>
      <c r="B113" t="s">
        <v>230</v>
      </c>
      <c r="C113">
        <v>1</v>
      </c>
      <c r="D113" s="6">
        <v>0.49</v>
      </c>
      <c r="E113" t="s">
        <v>8</v>
      </c>
      <c r="F113">
        <v>97.33</v>
      </c>
      <c r="G113">
        <v>48.15</v>
      </c>
      <c r="H113" s="6">
        <v>91.92</v>
      </c>
      <c r="I113" s="10">
        <v>130.72</v>
      </c>
      <c r="J113" s="2">
        <f t="shared" si="6"/>
        <v>91.92</v>
      </c>
      <c r="K113" s="7">
        <f t="shared" si="7"/>
        <v>45.040799999999997</v>
      </c>
    </row>
    <row r="114" spans="1:11" x14ac:dyDescent="0.25">
      <c r="A114" t="s">
        <v>291</v>
      </c>
      <c r="B114" t="s">
        <v>292</v>
      </c>
      <c r="C114">
        <v>1</v>
      </c>
      <c r="D114" s="6">
        <v>0.84</v>
      </c>
      <c r="E114" t="s">
        <v>8</v>
      </c>
      <c r="F114">
        <v>176.24</v>
      </c>
      <c r="G114">
        <v>148.72</v>
      </c>
      <c r="H114" s="19">
        <v>158.62</v>
      </c>
      <c r="I114" s="10" t="e">
        <v>#N/A</v>
      </c>
      <c r="J114" s="2">
        <f t="shared" si="6"/>
        <v>158.62</v>
      </c>
      <c r="K114" s="7">
        <f t="shared" si="7"/>
        <v>133.24080000000001</v>
      </c>
    </row>
    <row r="115" spans="1:11" x14ac:dyDescent="0.25">
      <c r="A115" t="s">
        <v>233</v>
      </c>
      <c r="B115" t="s">
        <v>234</v>
      </c>
      <c r="C115">
        <v>0.4</v>
      </c>
      <c r="D115" s="6">
        <v>0.8</v>
      </c>
      <c r="E115" t="s">
        <v>8</v>
      </c>
      <c r="F115">
        <v>38.04</v>
      </c>
      <c r="G115">
        <v>76.08</v>
      </c>
      <c r="H115" s="6">
        <v>36.15</v>
      </c>
      <c r="I115" s="10">
        <v>130.72</v>
      </c>
      <c r="J115" s="2">
        <f t="shared" si="6"/>
        <v>90.374999999999986</v>
      </c>
      <c r="K115" s="7">
        <f t="shared" si="7"/>
        <v>72.3</v>
      </c>
    </row>
    <row r="116" spans="1:11" x14ac:dyDescent="0.25">
      <c r="A116" t="s">
        <v>235</v>
      </c>
      <c r="B116" t="s">
        <v>236</v>
      </c>
      <c r="C116">
        <v>5</v>
      </c>
      <c r="D116" s="6">
        <v>5.74</v>
      </c>
      <c r="E116" t="s">
        <v>8</v>
      </c>
      <c r="F116">
        <v>192.57</v>
      </c>
      <c r="G116">
        <v>229.78</v>
      </c>
      <c r="H116" s="6">
        <v>181.11</v>
      </c>
      <c r="I116" s="10">
        <v>130.72</v>
      </c>
      <c r="J116" s="2">
        <f t="shared" si="6"/>
        <v>36.222000000000001</v>
      </c>
      <c r="K116" s="7">
        <f t="shared" si="7"/>
        <v>207.91428000000002</v>
      </c>
    </row>
    <row r="117" spans="1:11" x14ac:dyDescent="0.25">
      <c r="A117" t="s">
        <v>237</v>
      </c>
      <c r="B117" t="s">
        <v>238</v>
      </c>
      <c r="C117">
        <v>1</v>
      </c>
      <c r="D117" s="6">
        <v>1.0900000000000001</v>
      </c>
      <c r="E117" t="s">
        <v>8</v>
      </c>
      <c r="F117">
        <v>105.86</v>
      </c>
      <c r="G117">
        <v>117.87</v>
      </c>
      <c r="H117" s="6">
        <v>102.26</v>
      </c>
      <c r="I117" s="10">
        <v>130.72</v>
      </c>
      <c r="J117" s="2">
        <f t="shared" si="6"/>
        <v>102.26</v>
      </c>
      <c r="K117" s="7">
        <f t="shared" si="7"/>
        <v>111.46340000000001</v>
      </c>
    </row>
    <row r="118" spans="1:11" x14ac:dyDescent="0.25">
      <c r="A118" t="s">
        <v>239</v>
      </c>
      <c r="B118" t="s">
        <v>240</v>
      </c>
      <c r="C118">
        <v>0.75</v>
      </c>
      <c r="D118" s="6">
        <v>0.6</v>
      </c>
      <c r="E118" t="s">
        <v>8</v>
      </c>
      <c r="F118">
        <v>84.27</v>
      </c>
      <c r="G118">
        <v>67.73</v>
      </c>
      <c r="H118" s="6">
        <v>76.959999999999994</v>
      </c>
      <c r="I118" s="10">
        <v>130.72</v>
      </c>
      <c r="J118" s="2">
        <f t="shared" si="6"/>
        <v>102.61333333333333</v>
      </c>
      <c r="K118" s="7">
        <f t="shared" si="7"/>
        <v>61.567999999999998</v>
      </c>
    </row>
    <row r="119" spans="1:11" x14ac:dyDescent="0.25">
      <c r="A119" t="s">
        <v>241</v>
      </c>
      <c r="B119" t="s">
        <v>242</v>
      </c>
      <c r="C119">
        <v>2.5</v>
      </c>
      <c r="D119" s="6">
        <v>1.1499999999999999</v>
      </c>
      <c r="E119" t="s">
        <v>8</v>
      </c>
      <c r="F119">
        <v>384.64</v>
      </c>
      <c r="G119">
        <v>176.46</v>
      </c>
      <c r="H119" s="6">
        <v>361.75</v>
      </c>
      <c r="I119" s="10">
        <v>130.72</v>
      </c>
      <c r="J119" s="2">
        <f t="shared" si="6"/>
        <v>144.69999999999999</v>
      </c>
      <c r="K119" s="7">
        <f t="shared" si="7"/>
        <v>166.40499999999997</v>
      </c>
    </row>
    <row r="120" spans="1:11" x14ac:dyDescent="0.25">
      <c r="A120" t="s">
        <v>243</v>
      </c>
      <c r="B120" t="s">
        <v>244</v>
      </c>
      <c r="C120">
        <v>0.75</v>
      </c>
      <c r="D120" s="6">
        <v>0.96</v>
      </c>
      <c r="E120" t="s">
        <v>8</v>
      </c>
      <c r="F120">
        <v>84.27</v>
      </c>
      <c r="G120">
        <v>107.39</v>
      </c>
      <c r="H120" s="6">
        <v>78.709999999999994</v>
      </c>
      <c r="I120" s="10">
        <v>130.72</v>
      </c>
      <c r="J120" s="2">
        <f t="shared" si="6"/>
        <v>104.94666666666666</v>
      </c>
      <c r="K120" s="7">
        <f t="shared" si="7"/>
        <v>100.74879999999999</v>
      </c>
    </row>
    <row r="121" spans="1:11" x14ac:dyDescent="0.25">
      <c r="A121" t="s">
        <v>285</v>
      </c>
      <c r="B121" t="s">
        <v>286</v>
      </c>
      <c r="C121">
        <v>3.5</v>
      </c>
      <c r="D121" s="6">
        <v>2.0299999999999998</v>
      </c>
      <c r="E121" t="s">
        <v>8</v>
      </c>
      <c r="F121">
        <v>780.76</v>
      </c>
      <c r="G121">
        <v>458.06</v>
      </c>
      <c r="H121" s="6">
        <v>138.52000000000001</v>
      </c>
      <c r="I121" s="10">
        <v>138.52000000000001</v>
      </c>
      <c r="J121" s="2">
        <f t="shared" si="6"/>
        <v>39.57714285714286</v>
      </c>
      <c r="K121" s="7">
        <f t="shared" si="7"/>
        <v>80.3416</v>
      </c>
    </row>
    <row r="122" spans="1:11" x14ac:dyDescent="0.25">
      <c r="A122" t="s">
        <v>277</v>
      </c>
      <c r="B122" t="s">
        <v>278</v>
      </c>
      <c r="C122">
        <v>1</v>
      </c>
      <c r="D122" s="6">
        <v>0.83</v>
      </c>
      <c r="E122" t="s">
        <v>8</v>
      </c>
      <c r="F122">
        <v>163.6</v>
      </c>
      <c r="G122">
        <v>134.21</v>
      </c>
      <c r="H122" s="6">
        <v>188.87</v>
      </c>
      <c r="I122" s="10">
        <v>188.87</v>
      </c>
      <c r="J122" s="2">
        <f t="shared" si="6"/>
        <v>188.87</v>
      </c>
      <c r="K122" s="7">
        <f t="shared" si="7"/>
        <v>156.7621</v>
      </c>
    </row>
    <row r="123" spans="1:11" x14ac:dyDescent="0.25">
      <c r="A123" t="s">
        <v>273</v>
      </c>
      <c r="B123" t="s">
        <v>274</v>
      </c>
      <c r="C123">
        <v>1</v>
      </c>
      <c r="D123" s="6">
        <v>1.08</v>
      </c>
      <c r="E123" t="s">
        <v>8</v>
      </c>
      <c r="F123">
        <v>212.79</v>
      </c>
      <c r="G123">
        <v>229.9</v>
      </c>
      <c r="H123" s="6">
        <v>138.52000000000001</v>
      </c>
      <c r="I123" s="10">
        <v>138.52000000000001</v>
      </c>
      <c r="J123" s="2">
        <f t="shared" si="6"/>
        <v>138.52000000000001</v>
      </c>
      <c r="K123" s="7">
        <f t="shared" si="7"/>
        <v>149.60160000000002</v>
      </c>
    </row>
    <row r="124" spans="1:11" x14ac:dyDescent="0.25">
      <c r="A124" t="s">
        <v>251</v>
      </c>
      <c r="B124" t="s">
        <v>252</v>
      </c>
      <c r="C124">
        <v>5</v>
      </c>
      <c r="D124" s="6">
        <v>2.8</v>
      </c>
      <c r="E124" t="s">
        <v>8</v>
      </c>
      <c r="F124">
        <v>441.75</v>
      </c>
      <c r="G124">
        <v>247.26</v>
      </c>
      <c r="H124" s="6">
        <v>412.69</v>
      </c>
      <c r="I124" s="10">
        <v>130.72</v>
      </c>
      <c r="J124" s="2">
        <f t="shared" si="6"/>
        <v>82.537999999999997</v>
      </c>
      <c r="K124" s="7">
        <f t="shared" si="7"/>
        <v>231.10639999999998</v>
      </c>
    </row>
    <row r="125" spans="1:11" x14ac:dyDescent="0.25">
      <c r="A125" t="s">
        <v>253</v>
      </c>
      <c r="B125" t="s">
        <v>254</v>
      </c>
      <c r="C125">
        <v>3.5</v>
      </c>
      <c r="D125" s="6">
        <v>3.37</v>
      </c>
      <c r="E125" t="s">
        <v>8</v>
      </c>
      <c r="F125">
        <v>579.84</v>
      </c>
      <c r="G125">
        <v>557.91999999999996</v>
      </c>
      <c r="H125" s="6">
        <v>551.05999999999995</v>
      </c>
      <c r="I125" s="10">
        <v>151.02000000000001</v>
      </c>
      <c r="J125" s="2">
        <f t="shared" si="6"/>
        <v>157.44571428571427</v>
      </c>
      <c r="K125" s="7">
        <f t="shared" si="7"/>
        <v>530.59205714285713</v>
      </c>
    </row>
    <row r="126" spans="1:11" x14ac:dyDescent="0.25">
      <c r="A126" t="s">
        <v>303</v>
      </c>
      <c r="B126" t="s">
        <v>304</v>
      </c>
      <c r="C126">
        <v>1</v>
      </c>
      <c r="D126" s="6">
        <v>0.87</v>
      </c>
      <c r="E126" t="s">
        <v>8</v>
      </c>
      <c r="F126">
        <v>223.07</v>
      </c>
      <c r="G126">
        <v>212.54</v>
      </c>
      <c r="H126" s="6">
        <v>138.52000000000001</v>
      </c>
      <c r="I126" s="10">
        <v>138.52000000000001</v>
      </c>
      <c r="J126" s="2">
        <f t="shared" si="6"/>
        <v>138.52000000000001</v>
      </c>
      <c r="K126" s="7">
        <f t="shared" si="7"/>
        <v>120.51240000000001</v>
      </c>
    </row>
    <row r="127" spans="1:11" x14ac:dyDescent="0.25">
      <c r="A127" t="s">
        <v>265</v>
      </c>
      <c r="B127" t="s">
        <v>266</v>
      </c>
      <c r="C127">
        <v>3.5</v>
      </c>
      <c r="D127" s="6">
        <v>3.41</v>
      </c>
      <c r="E127" t="s">
        <v>8</v>
      </c>
      <c r="F127">
        <v>651.16</v>
      </c>
      <c r="G127">
        <v>636.16</v>
      </c>
      <c r="H127" s="6">
        <v>138.52000000000001</v>
      </c>
      <c r="I127" s="10">
        <v>138.52000000000001</v>
      </c>
      <c r="J127" s="2">
        <f t="shared" si="6"/>
        <v>39.57714285714286</v>
      </c>
      <c r="K127" s="7">
        <f t="shared" si="7"/>
        <v>134.95805714285717</v>
      </c>
    </row>
    <row r="128" spans="1:11" x14ac:dyDescent="0.25">
      <c r="A128" t="s">
        <v>279</v>
      </c>
      <c r="B128" t="s">
        <v>280</v>
      </c>
      <c r="C128">
        <v>3.5</v>
      </c>
      <c r="D128" s="6">
        <v>1.1599999999999999</v>
      </c>
      <c r="E128" t="s">
        <v>8</v>
      </c>
      <c r="F128">
        <v>780.76</v>
      </c>
      <c r="G128">
        <v>257.11</v>
      </c>
      <c r="H128" s="6">
        <v>551.34</v>
      </c>
      <c r="I128" s="10">
        <v>551.34</v>
      </c>
      <c r="J128" s="2">
        <f t="shared" si="6"/>
        <v>157.52571428571429</v>
      </c>
      <c r="K128" s="7">
        <f t="shared" si="7"/>
        <v>182.72982857142856</v>
      </c>
    </row>
    <row r="129" spans="1:11" x14ac:dyDescent="0.25">
      <c r="A129" t="s">
        <v>261</v>
      </c>
      <c r="B129" t="s">
        <v>262</v>
      </c>
      <c r="C129">
        <v>1</v>
      </c>
      <c r="D129" s="6">
        <v>1.1000000000000001</v>
      </c>
      <c r="E129" t="s">
        <v>8</v>
      </c>
      <c r="F129">
        <v>284.14999999999998</v>
      </c>
      <c r="G129">
        <v>309.44</v>
      </c>
      <c r="H129" s="6">
        <v>270.06</v>
      </c>
      <c r="I129" s="10">
        <v>130.72</v>
      </c>
      <c r="J129" s="2">
        <f t="shared" si="6"/>
        <v>270.06</v>
      </c>
      <c r="K129" s="7">
        <f t="shared" si="7"/>
        <v>297.06600000000003</v>
      </c>
    </row>
    <row r="130" spans="1:11" x14ac:dyDescent="0.25">
      <c r="A130" t="s">
        <v>271</v>
      </c>
      <c r="B130" t="s">
        <v>272</v>
      </c>
      <c r="C130">
        <v>1</v>
      </c>
      <c r="D130" s="6">
        <v>0.89</v>
      </c>
      <c r="E130" t="s">
        <v>8</v>
      </c>
      <c r="F130">
        <v>223.07</v>
      </c>
      <c r="G130">
        <v>198.72</v>
      </c>
      <c r="H130" s="6">
        <v>138.52000000000001</v>
      </c>
      <c r="I130" s="10">
        <v>138.52000000000001</v>
      </c>
      <c r="J130" s="2">
        <f t="shared" ref="J130:J152" si="8">H130/C130</f>
        <v>138.52000000000001</v>
      </c>
      <c r="K130" s="7">
        <f t="shared" ref="K130:K161" si="9">J130*D130</f>
        <v>123.28280000000001</v>
      </c>
    </row>
    <row r="131" spans="1:11" x14ac:dyDescent="0.25">
      <c r="A131" t="s">
        <v>305</v>
      </c>
      <c r="B131" t="s">
        <v>306</v>
      </c>
      <c r="C131">
        <v>1</v>
      </c>
      <c r="D131" s="6">
        <v>0.52</v>
      </c>
      <c r="E131" t="s">
        <v>8</v>
      </c>
      <c r="F131">
        <v>163.6</v>
      </c>
      <c r="G131">
        <v>84.85</v>
      </c>
      <c r="H131" s="6">
        <v>138.52000000000001</v>
      </c>
      <c r="I131" s="10">
        <v>138.52000000000001</v>
      </c>
      <c r="J131" s="2">
        <f t="shared" si="8"/>
        <v>138.52000000000001</v>
      </c>
      <c r="K131" s="7">
        <f t="shared" si="9"/>
        <v>72.030400000000014</v>
      </c>
    </row>
    <row r="132" spans="1:11" x14ac:dyDescent="0.25">
      <c r="A132" t="s">
        <v>267</v>
      </c>
      <c r="B132" t="s">
        <v>268</v>
      </c>
      <c r="C132">
        <v>1</v>
      </c>
      <c r="D132" s="6">
        <v>0.8</v>
      </c>
      <c r="E132" t="s">
        <v>8</v>
      </c>
      <c r="F132">
        <v>240.33</v>
      </c>
      <c r="G132">
        <v>192.99</v>
      </c>
      <c r="H132" s="6">
        <v>228.4</v>
      </c>
      <c r="I132" s="10">
        <v>130.72</v>
      </c>
      <c r="J132" s="2">
        <f t="shared" si="8"/>
        <v>228.4</v>
      </c>
      <c r="K132" s="7">
        <f t="shared" si="9"/>
        <v>182.72000000000003</v>
      </c>
    </row>
    <row r="133" spans="1:11" x14ac:dyDescent="0.25">
      <c r="A133" t="s">
        <v>293</v>
      </c>
      <c r="B133" t="s">
        <v>294</v>
      </c>
      <c r="C133">
        <v>1</v>
      </c>
      <c r="D133" s="6">
        <v>0.66</v>
      </c>
      <c r="E133" t="s">
        <v>8</v>
      </c>
      <c r="F133">
        <v>163.6</v>
      </c>
      <c r="G133">
        <v>108.21</v>
      </c>
      <c r="H133" s="6">
        <v>130.72</v>
      </c>
      <c r="I133" s="10">
        <v>130.72</v>
      </c>
      <c r="J133" s="2">
        <f t="shared" si="8"/>
        <v>130.72</v>
      </c>
      <c r="K133" s="7">
        <f t="shared" si="9"/>
        <v>86.275199999999998</v>
      </c>
    </row>
    <row r="134" spans="1:11" x14ac:dyDescent="0.25">
      <c r="A134" t="s">
        <v>275</v>
      </c>
      <c r="B134" t="s">
        <v>276</v>
      </c>
      <c r="C134">
        <v>1</v>
      </c>
      <c r="D134" s="6">
        <v>0.56000000000000005</v>
      </c>
      <c r="E134" t="s">
        <v>8</v>
      </c>
      <c r="F134">
        <v>186</v>
      </c>
      <c r="G134">
        <v>102.65</v>
      </c>
      <c r="H134" s="6">
        <v>130.72</v>
      </c>
      <c r="I134" s="10">
        <v>130.72</v>
      </c>
      <c r="J134" s="2">
        <f t="shared" si="8"/>
        <v>130.72</v>
      </c>
      <c r="K134" s="7">
        <f t="shared" si="9"/>
        <v>73.20320000000001</v>
      </c>
    </row>
    <row r="135" spans="1:11" x14ac:dyDescent="0.25">
      <c r="A135" t="s">
        <v>263</v>
      </c>
      <c r="B135" t="s">
        <v>264</v>
      </c>
      <c r="C135">
        <v>1</v>
      </c>
      <c r="D135" s="6">
        <v>0.72</v>
      </c>
      <c r="E135" t="s">
        <v>8</v>
      </c>
      <c r="F135">
        <v>223.07</v>
      </c>
      <c r="G135">
        <v>159.68</v>
      </c>
      <c r="H135" s="6">
        <v>138.52000000000001</v>
      </c>
      <c r="I135" s="10">
        <v>138.52000000000001</v>
      </c>
      <c r="J135" s="2">
        <f t="shared" si="8"/>
        <v>138.52000000000001</v>
      </c>
      <c r="K135" s="7">
        <f t="shared" si="9"/>
        <v>99.734400000000008</v>
      </c>
    </row>
    <row r="136" spans="1:11" x14ac:dyDescent="0.25">
      <c r="A136" t="s">
        <v>257</v>
      </c>
      <c r="B136" t="s">
        <v>258</v>
      </c>
      <c r="C136">
        <v>1</v>
      </c>
      <c r="D136" s="6">
        <v>0.96</v>
      </c>
      <c r="E136" t="s">
        <v>8</v>
      </c>
      <c r="F136">
        <v>223.07</v>
      </c>
      <c r="G136">
        <v>214.6</v>
      </c>
      <c r="H136" s="6">
        <v>138.52000000000001</v>
      </c>
      <c r="I136" s="10">
        <v>138.52000000000001</v>
      </c>
      <c r="J136" s="2">
        <f t="shared" si="8"/>
        <v>138.52000000000001</v>
      </c>
      <c r="K136" s="7">
        <f t="shared" si="9"/>
        <v>132.97919999999999</v>
      </c>
    </row>
    <row r="137" spans="1:11" x14ac:dyDescent="0.25">
      <c r="A137" t="s">
        <v>295</v>
      </c>
      <c r="B137" t="s">
        <v>296</v>
      </c>
      <c r="C137">
        <v>1</v>
      </c>
      <c r="D137" s="6">
        <v>0.94</v>
      </c>
      <c r="E137" t="s">
        <v>8</v>
      </c>
      <c r="F137">
        <v>186</v>
      </c>
      <c r="G137">
        <v>168.89</v>
      </c>
      <c r="H137" s="6">
        <v>130.72</v>
      </c>
      <c r="I137" s="10">
        <v>130.72</v>
      </c>
      <c r="J137" s="2">
        <f t="shared" si="8"/>
        <v>130.72</v>
      </c>
      <c r="K137" s="7">
        <f t="shared" si="9"/>
        <v>122.87679999999999</v>
      </c>
    </row>
    <row r="138" spans="1:11" x14ac:dyDescent="0.25">
      <c r="A138" t="s">
        <v>297</v>
      </c>
      <c r="B138" t="s">
        <v>298</v>
      </c>
      <c r="C138">
        <v>1</v>
      </c>
      <c r="D138" s="6">
        <v>0.34</v>
      </c>
      <c r="E138" t="s">
        <v>8</v>
      </c>
      <c r="F138">
        <v>163.6</v>
      </c>
      <c r="G138">
        <v>55.01</v>
      </c>
      <c r="H138" s="6">
        <v>130.72</v>
      </c>
      <c r="I138" s="10">
        <v>130.72</v>
      </c>
      <c r="J138" s="2">
        <f t="shared" si="8"/>
        <v>130.72</v>
      </c>
      <c r="K138" s="7">
        <f t="shared" si="9"/>
        <v>44.444800000000001</v>
      </c>
    </row>
    <row r="139" spans="1:11" x14ac:dyDescent="0.25">
      <c r="A139" t="s">
        <v>281</v>
      </c>
      <c r="B139" t="s">
        <v>282</v>
      </c>
      <c r="C139">
        <v>1</v>
      </c>
      <c r="D139" s="6">
        <v>0.54</v>
      </c>
      <c r="E139" t="s">
        <v>8</v>
      </c>
      <c r="F139">
        <v>176.24</v>
      </c>
      <c r="G139">
        <v>95.75</v>
      </c>
      <c r="H139" s="6">
        <v>167.5</v>
      </c>
      <c r="I139" s="10">
        <v>138.91999999999999</v>
      </c>
      <c r="J139" s="2">
        <f t="shared" si="8"/>
        <v>167.5</v>
      </c>
      <c r="K139" s="7">
        <f t="shared" si="9"/>
        <v>90.45</v>
      </c>
    </row>
    <row r="140" spans="1:11" x14ac:dyDescent="0.25">
      <c r="A140" t="s">
        <v>283</v>
      </c>
      <c r="B140" t="s">
        <v>284</v>
      </c>
      <c r="C140">
        <v>3.5</v>
      </c>
      <c r="D140" s="6">
        <v>3.32</v>
      </c>
      <c r="E140" t="s">
        <v>8</v>
      </c>
      <c r="F140">
        <v>604.03</v>
      </c>
      <c r="G140">
        <v>568.74</v>
      </c>
      <c r="H140" s="6">
        <v>574.05999999999995</v>
      </c>
      <c r="I140" s="10">
        <v>138.52000000000001</v>
      </c>
      <c r="J140" s="2">
        <f t="shared" si="8"/>
        <v>164.01714285714283</v>
      </c>
      <c r="K140" s="7">
        <f t="shared" si="9"/>
        <v>544.53691428571415</v>
      </c>
    </row>
    <row r="141" spans="1:11" x14ac:dyDescent="0.25">
      <c r="A141" t="s">
        <v>299</v>
      </c>
      <c r="B141" t="s">
        <v>300</v>
      </c>
      <c r="C141">
        <v>1</v>
      </c>
      <c r="D141" s="6">
        <v>0.8</v>
      </c>
      <c r="E141" t="s">
        <v>8</v>
      </c>
      <c r="F141">
        <v>163.6</v>
      </c>
      <c r="G141">
        <v>129.35</v>
      </c>
      <c r="H141" s="6">
        <v>138.52000000000001</v>
      </c>
      <c r="I141" s="10">
        <v>138.52000000000001</v>
      </c>
      <c r="J141" s="2">
        <f t="shared" si="8"/>
        <v>138.52000000000001</v>
      </c>
      <c r="K141" s="7">
        <f t="shared" si="9"/>
        <v>110.81600000000002</v>
      </c>
    </row>
    <row r="142" spans="1:11" x14ac:dyDescent="0.25">
      <c r="A142" t="s">
        <v>269</v>
      </c>
      <c r="B142" t="s">
        <v>270</v>
      </c>
      <c r="C142">
        <v>1</v>
      </c>
      <c r="D142" s="6">
        <v>0.46</v>
      </c>
      <c r="E142" t="s">
        <v>8</v>
      </c>
      <c r="F142">
        <v>168.04</v>
      </c>
      <c r="G142">
        <v>76.61</v>
      </c>
      <c r="H142" s="6">
        <v>130.72</v>
      </c>
      <c r="I142" s="10">
        <v>130.72</v>
      </c>
      <c r="J142" s="2">
        <f t="shared" si="8"/>
        <v>130.72</v>
      </c>
      <c r="K142" s="7">
        <f t="shared" si="9"/>
        <v>60.1312</v>
      </c>
    </row>
    <row r="143" spans="1:11" x14ac:dyDescent="0.25">
      <c r="A143" t="s">
        <v>289</v>
      </c>
      <c r="B143" t="s">
        <v>290</v>
      </c>
      <c r="C143">
        <v>1</v>
      </c>
      <c r="D143" s="6">
        <v>0.88</v>
      </c>
      <c r="E143" t="s">
        <v>8</v>
      </c>
      <c r="F143">
        <v>176.24</v>
      </c>
      <c r="G143">
        <v>154.94999999999999</v>
      </c>
      <c r="H143" s="6">
        <v>167.51</v>
      </c>
      <c r="I143" s="10">
        <v>138.52000000000001</v>
      </c>
      <c r="J143" s="2">
        <f t="shared" si="8"/>
        <v>167.51</v>
      </c>
      <c r="K143" s="7">
        <f t="shared" si="9"/>
        <v>147.40879999999999</v>
      </c>
    </row>
    <row r="144" spans="1:11" x14ac:dyDescent="0.25">
      <c r="A144" t="s">
        <v>245</v>
      </c>
      <c r="B144" t="s">
        <v>246</v>
      </c>
      <c r="C144">
        <v>1</v>
      </c>
      <c r="D144" s="6">
        <v>0.9</v>
      </c>
      <c r="E144" t="s">
        <v>8</v>
      </c>
      <c r="F144">
        <v>60.27</v>
      </c>
      <c r="G144">
        <v>55.24</v>
      </c>
      <c r="H144" s="6">
        <v>130.72</v>
      </c>
      <c r="I144" s="10">
        <v>130.72</v>
      </c>
      <c r="J144" s="2">
        <f t="shared" si="8"/>
        <v>130.72</v>
      </c>
      <c r="K144" s="7">
        <f t="shared" si="9"/>
        <v>117.648</v>
      </c>
    </row>
    <row r="145" spans="1:11" x14ac:dyDescent="0.25">
      <c r="A145" t="s">
        <v>203</v>
      </c>
      <c r="B145" t="s">
        <v>204</v>
      </c>
      <c r="C145">
        <v>1</v>
      </c>
      <c r="D145" s="6">
        <v>0.66</v>
      </c>
      <c r="E145" t="s">
        <v>8</v>
      </c>
      <c r="F145">
        <v>134.81</v>
      </c>
      <c r="G145">
        <v>89.33</v>
      </c>
      <c r="H145" s="6">
        <v>130.72</v>
      </c>
      <c r="I145" s="10">
        <v>130.72</v>
      </c>
      <c r="J145" s="2">
        <f t="shared" si="8"/>
        <v>130.72</v>
      </c>
      <c r="K145" s="7">
        <f t="shared" si="9"/>
        <v>86.275199999999998</v>
      </c>
    </row>
    <row r="146" spans="1:11" x14ac:dyDescent="0.25">
      <c r="A146" t="s">
        <v>209</v>
      </c>
      <c r="B146" t="s">
        <v>210</v>
      </c>
      <c r="C146">
        <v>0.4</v>
      </c>
      <c r="D146" s="6">
        <v>1.47</v>
      </c>
      <c r="E146" t="s">
        <v>8</v>
      </c>
      <c r="F146">
        <v>135.27000000000001</v>
      </c>
      <c r="G146">
        <v>274.2</v>
      </c>
      <c r="H146" s="6">
        <v>130.72</v>
      </c>
      <c r="I146" s="10">
        <v>130.72</v>
      </c>
      <c r="J146" s="2">
        <f t="shared" si="8"/>
        <v>326.79999999999995</v>
      </c>
      <c r="K146" s="7">
        <f t="shared" si="9"/>
        <v>480.3959999999999</v>
      </c>
    </row>
    <row r="147" spans="1:11" x14ac:dyDescent="0.25">
      <c r="A147" t="s">
        <v>205</v>
      </c>
      <c r="B147" t="s">
        <v>206</v>
      </c>
      <c r="C147">
        <v>2.5</v>
      </c>
      <c r="D147" s="6">
        <v>3.04</v>
      </c>
      <c r="E147" t="s">
        <v>8</v>
      </c>
      <c r="F147">
        <v>384.64</v>
      </c>
      <c r="G147">
        <v>467.64</v>
      </c>
      <c r="H147" s="6">
        <v>130.72</v>
      </c>
      <c r="I147" s="10">
        <v>130.72</v>
      </c>
      <c r="J147" s="2">
        <f t="shared" si="8"/>
        <v>52.287999999999997</v>
      </c>
      <c r="K147" s="7">
        <f t="shared" si="9"/>
        <v>158.95551999999998</v>
      </c>
    </row>
    <row r="148" spans="1:11" x14ac:dyDescent="0.25">
      <c r="A148" t="s">
        <v>213</v>
      </c>
      <c r="B148" t="s">
        <v>214</v>
      </c>
      <c r="C148">
        <v>5</v>
      </c>
      <c r="D148" s="6">
        <v>1.1599999999999999</v>
      </c>
      <c r="E148" t="s">
        <v>8</v>
      </c>
      <c r="F148">
        <v>289.64999999999998</v>
      </c>
      <c r="G148">
        <v>67.42</v>
      </c>
      <c r="H148" s="6">
        <v>130.72</v>
      </c>
      <c r="I148" s="10">
        <v>130.72</v>
      </c>
      <c r="J148" s="2">
        <f t="shared" si="8"/>
        <v>26.143999999999998</v>
      </c>
      <c r="K148" s="7">
        <f t="shared" si="9"/>
        <v>30.327039999999997</v>
      </c>
    </row>
    <row r="149" spans="1:11" x14ac:dyDescent="0.25">
      <c r="A149" t="s">
        <v>301</v>
      </c>
      <c r="B149" t="s">
        <v>302</v>
      </c>
      <c r="C149">
        <v>1</v>
      </c>
      <c r="D149" s="6">
        <v>1.66</v>
      </c>
      <c r="E149" t="s">
        <v>8</v>
      </c>
      <c r="F149">
        <v>163.6</v>
      </c>
      <c r="G149">
        <v>283.77</v>
      </c>
      <c r="H149" s="6">
        <v>167.51</v>
      </c>
      <c r="I149" s="10">
        <v>130.72</v>
      </c>
      <c r="J149" s="2">
        <f t="shared" si="8"/>
        <v>167.51</v>
      </c>
      <c r="K149" s="7">
        <f t="shared" si="9"/>
        <v>278.06659999999999</v>
      </c>
    </row>
    <row r="150" spans="1:11" x14ac:dyDescent="0.25">
      <c r="A150" t="s">
        <v>247</v>
      </c>
      <c r="B150" t="s">
        <v>248</v>
      </c>
      <c r="C150">
        <v>5</v>
      </c>
      <c r="D150" s="6">
        <v>5.95</v>
      </c>
      <c r="E150" t="s">
        <v>8</v>
      </c>
      <c r="F150">
        <v>216.11</v>
      </c>
      <c r="G150">
        <v>231.25</v>
      </c>
      <c r="H150" s="6">
        <v>130.72</v>
      </c>
      <c r="I150" s="10">
        <v>130.72</v>
      </c>
      <c r="J150" s="2">
        <f t="shared" si="8"/>
        <v>26.143999999999998</v>
      </c>
      <c r="K150" s="7">
        <f t="shared" si="9"/>
        <v>155.55679999999998</v>
      </c>
    </row>
    <row r="151" spans="1:11" x14ac:dyDescent="0.25">
      <c r="A151" t="s">
        <v>231</v>
      </c>
      <c r="B151" t="s">
        <v>232</v>
      </c>
      <c r="C151">
        <v>1</v>
      </c>
      <c r="D151" s="6">
        <v>0.46</v>
      </c>
      <c r="E151" t="s">
        <v>8</v>
      </c>
      <c r="F151">
        <v>32.99</v>
      </c>
      <c r="G151">
        <v>15.1</v>
      </c>
      <c r="H151" s="6">
        <v>130.72</v>
      </c>
      <c r="I151" s="10">
        <v>130.72</v>
      </c>
      <c r="J151" s="2">
        <f t="shared" si="8"/>
        <v>130.72</v>
      </c>
      <c r="K151" s="7">
        <f t="shared" si="9"/>
        <v>60.1312</v>
      </c>
    </row>
    <row r="152" spans="1:11" x14ac:dyDescent="0.25">
      <c r="A152" t="s">
        <v>249</v>
      </c>
      <c r="B152" t="s">
        <v>250</v>
      </c>
      <c r="C152">
        <v>2.5</v>
      </c>
      <c r="D152" s="6">
        <v>1.73</v>
      </c>
      <c r="E152" t="s">
        <v>8</v>
      </c>
      <c r="F152">
        <v>123.29</v>
      </c>
      <c r="G152">
        <v>85.11</v>
      </c>
      <c r="H152" s="6">
        <v>130.72</v>
      </c>
      <c r="I152" s="10">
        <v>130.72</v>
      </c>
      <c r="J152" s="2">
        <f t="shared" si="8"/>
        <v>52.287999999999997</v>
      </c>
      <c r="K152" s="7">
        <f t="shared" si="9"/>
        <v>90.458239999999989</v>
      </c>
    </row>
    <row r="153" spans="1:11" x14ac:dyDescent="0.25">
      <c r="G153" s="1">
        <f>SUM(G2:G152)</f>
        <v>30780.850000000002</v>
      </c>
      <c r="K153" s="7">
        <f>SUM(K2:K152)</f>
        <v>30149.532328571422</v>
      </c>
    </row>
  </sheetData>
  <autoFilter ref="A1:M153" xr:uid="{00000000-0001-0000-0000-000000000000}">
    <sortState xmlns:xlrd2="http://schemas.microsoft.com/office/spreadsheetml/2017/richdata2" ref="A3:K153">
      <sortCondition ref="B1:B153"/>
    </sortState>
  </autoFilter>
  <pageMargins left="0.7" right="0.7" top="0.75" bottom="0.75" header="0.3" footer="0.3"/>
  <ignoredErrors>
    <ignoredError sqref="A1:A2 B1:B2 D2:F2 E1:F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DA18C-8C2C-4EC7-8B52-096B9126EC83}">
  <dimension ref="A1:I151"/>
  <sheetViews>
    <sheetView workbookViewId="0">
      <selection activeCell="A2" sqref="A2:I151"/>
    </sheetView>
  </sheetViews>
  <sheetFormatPr baseColWidth="10" defaultRowHeight="15.75" x14ac:dyDescent="0.25"/>
  <cols>
    <col min="1" max="1" width="35.25" bestFit="1" customWidth="1"/>
  </cols>
  <sheetData>
    <row r="1" spans="1:9" ht="47.25" x14ac:dyDescent="0.25">
      <c r="A1" s="11" t="s">
        <v>1</v>
      </c>
      <c r="B1" s="12" t="s">
        <v>313</v>
      </c>
      <c r="C1" s="13" t="s">
        <v>2</v>
      </c>
      <c r="D1" s="11" t="s">
        <v>3</v>
      </c>
      <c r="E1" s="11" t="s">
        <v>4</v>
      </c>
      <c r="F1" s="11" t="s">
        <v>5</v>
      </c>
      <c r="G1" s="13" t="s">
        <v>312</v>
      </c>
      <c r="H1" s="14" t="s">
        <v>314</v>
      </c>
      <c r="I1" s="15" t="s">
        <v>311</v>
      </c>
    </row>
    <row r="2" spans="1:9" x14ac:dyDescent="0.25">
      <c r="A2" t="s">
        <v>7</v>
      </c>
      <c r="B2" s="16">
        <v>0.125</v>
      </c>
      <c r="C2">
        <v>0.12</v>
      </c>
      <c r="D2" t="s">
        <v>8</v>
      </c>
      <c r="E2">
        <v>119.21</v>
      </c>
      <c r="F2">
        <v>114.36</v>
      </c>
      <c r="G2" s="6">
        <v>100.94</v>
      </c>
      <c r="H2" s="17">
        <f t="shared" ref="H2:H33" si="0">(G2*1)/B2</f>
        <v>807.52</v>
      </c>
      <c r="I2" s="7">
        <f t="shared" ref="I2:I33" si="1">H2*C2</f>
        <v>96.9024</v>
      </c>
    </row>
    <row r="3" spans="1:9" x14ac:dyDescent="0.25">
      <c r="A3" t="s">
        <v>10</v>
      </c>
      <c r="B3" s="16">
        <v>0.125</v>
      </c>
      <c r="C3">
        <v>0.12</v>
      </c>
      <c r="D3" t="s">
        <v>8</v>
      </c>
      <c r="E3">
        <v>115.24</v>
      </c>
      <c r="F3">
        <v>108.77</v>
      </c>
      <c r="G3" s="6">
        <v>97.57</v>
      </c>
      <c r="H3" s="17">
        <f t="shared" si="0"/>
        <v>780.56</v>
      </c>
      <c r="I3" s="7">
        <f t="shared" si="1"/>
        <v>93.667199999999994</v>
      </c>
    </row>
    <row r="4" spans="1:9" x14ac:dyDescent="0.25">
      <c r="A4" t="s">
        <v>12</v>
      </c>
      <c r="B4" s="16">
        <v>0.125</v>
      </c>
      <c r="C4">
        <v>0.12</v>
      </c>
      <c r="D4" t="s">
        <v>8</v>
      </c>
      <c r="E4">
        <v>155.06</v>
      </c>
      <c r="F4">
        <v>144.72</v>
      </c>
      <c r="G4" s="6">
        <v>110.26</v>
      </c>
      <c r="H4" s="17">
        <f t="shared" si="0"/>
        <v>882.08</v>
      </c>
      <c r="I4" s="7">
        <f t="shared" si="1"/>
        <v>105.8496</v>
      </c>
    </row>
    <row r="5" spans="1:9" x14ac:dyDescent="0.25">
      <c r="A5" t="s">
        <v>14</v>
      </c>
      <c r="B5" s="16">
        <v>0.5</v>
      </c>
      <c r="C5">
        <v>0.64</v>
      </c>
      <c r="D5" t="s">
        <v>8</v>
      </c>
      <c r="E5">
        <v>316.83</v>
      </c>
      <c r="F5">
        <v>405.38</v>
      </c>
      <c r="G5" s="6">
        <v>225.28</v>
      </c>
      <c r="H5" s="17">
        <f t="shared" si="0"/>
        <v>450.56</v>
      </c>
      <c r="I5" s="7">
        <f t="shared" si="1"/>
        <v>288.35840000000002</v>
      </c>
    </row>
    <row r="6" spans="1:9" x14ac:dyDescent="0.25">
      <c r="A6" t="s">
        <v>16</v>
      </c>
      <c r="B6" s="16">
        <v>0.25</v>
      </c>
      <c r="C6">
        <v>0.31</v>
      </c>
      <c r="D6" t="s">
        <v>8</v>
      </c>
      <c r="E6">
        <v>134.61000000000001</v>
      </c>
      <c r="F6">
        <v>189.09</v>
      </c>
      <c r="G6" s="6">
        <v>141.04</v>
      </c>
      <c r="H6" s="17">
        <f t="shared" si="0"/>
        <v>564.16</v>
      </c>
      <c r="I6" s="7">
        <f t="shared" si="1"/>
        <v>174.8896</v>
      </c>
    </row>
    <row r="7" spans="1:9" x14ac:dyDescent="0.25">
      <c r="A7" t="s">
        <v>18</v>
      </c>
      <c r="B7" s="16">
        <v>0.5</v>
      </c>
      <c r="C7">
        <v>0.44</v>
      </c>
      <c r="D7" t="s">
        <v>8</v>
      </c>
      <c r="E7">
        <v>180.73</v>
      </c>
      <c r="F7">
        <v>159.94</v>
      </c>
      <c r="G7" s="6">
        <v>128.51</v>
      </c>
      <c r="H7" s="17">
        <f t="shared" si="0"/>
        <v>257.02</v>
      </c>
      <c r="I7" s="7">
        <f t="shared" si="1"/>
        <v>113.08879999999999</v>
      </c>
    </row>
    <row r="8" spans="1:9" x14ac:dyDescent="0.25">
      <c r="A8" t="s">
        <v>20</v>
      </c>
      <c r="B8" s="16">
        <v>0.25</v>
      </c>
      <c r="C8">
        <v>0.19</v>
      </c>
      <c r="D8" t="s">
        <v>8</v>
      </c>
      <c r="E8">
        <v>148.72</v>
      </c>
      <c r="F8">
        <v>113.07</v>
      </c>
      <c r="G8" s="6">
        <v>125.19</v>
      </c>
      <c r="H8" s="17">
        <f t="shared" si="0"/>
        <v>500.76</v>
      </c>
      <c r="I8" s="7">
        <f t="shared" si="1"/>
        <v>95.144400000000005</v>
      </c>
    </row>
    <row r="9" spans="1:9" x14ac:dyDescent="0.25">
      <c r="A9" t="s">
        <v>22</v>
      </c>
      <c r="B9" s="16">
        <v>0.25</v>
      </c>
      <c r="C9">
        <v>0.25</v>
      </c>
      <c r="D9" t="s">
        <v>8</v>
      </c>
      <c r="E9">
        <v>216.28</v>
      </c>
      <c r="F9">
        <v>212.09</v>
      </c>
      <c r="G9" s="6">
        <v>153.77000000000001</v>
      </c>
      <c r="H9" s="17">
        <f t="shared" si="0"/>
        <v>615.08000000000004</v>
      </c>
      <c r="I9" s="7">
        <f t="shared" si="1"/>
        <v>153.77000000000001</v>
      </c>
    </row>
    <row r="10" spans="1:9" x14ac:dyDescent="0.25">
      <c r="A10" t="s">
        <v>24</v>
      </c>
      <c r="B10" s="16">
        <v>0.5</v>
      </c>
      <c r="C10">
        <v>0.4</v>
      </c>
      <c r="D10" t="s">
        <v>8</v>
      </c>
      <c r="E10">
        <v>324.25</v>
      </c>
      <c r="F10">
        <v>256.27</v>
      </c>
      <c r="G10" s="6">
        <v>274.54000000000002</v>
      </c>
      <c r="H10" s="17">
        <f t="shared" si="0"/>
        <v>549.08000000000004</v>
      </c>
      <c r="I10" s="7">
        <f t="shared" si="1"/>
        <v>219.63200000000003</v>
      </c>
    </row>
    <row r="11" spans="1:9" x14ac:dyDescent="0.25">
      <c r="A11" t="s">
        <v>26</v>
      </c>
      <c r="B11" s="16">
        <v>0.25</v>
      </c>
      <c r="C11">
        <v>0.12</v>
      </c>
      <c r="D11" t="s">
        <v>8</v>
      </c>
      <c r="E11">
        <v>190.99</v>
      </c>
      <c r="F11">
        <v>92.24</v>
      </c>
      <c r="G11" s="6">
        <v>161.72</v>
      </c>
      <c r="H11" s="17">
        <f t="shared" si="0"/>
        <v>646.88</v>
      </c>
      <c r="I11" s="7">
        <f t="shared" si="1"/>
        <v>77.625599999999991</v>
      </c>
    </row>
    <row r="12" spans="1:9" x14ac:dyDescent="0.25">
      <c r="A12" t="s">
        <v>28</v>
      </c>
      <c r="B12" s="16">
        <v>0.25</v>
      </c>
      <c r="C12">
        <v>0.09</v>
      </c>
      <c r="D12" t="s">
        <v>8</v>
      </c>
      <c r="E12">
        <v>125.31</v>
      </c>
      <c r="F12">
        <v>44.25</v>
      </c>
      <c r="G12" s="6">
        <v>89.1</v>
      </c>
      <c r="H12" s="17">
        <f t="shared" si="0"/>
        <v>356.4</v>
      </c>
      <c r="I12" s="7">
        <f t="shared" si="1"/>
        <v>32.075999999999993</v>
      </c>
    </row>
    <row r="13" spans="1:9" x14ac:dyDescent="0.25">
      <c r="A13" t="s">
        <v>30</v>
      </c>
      <c r="B13" s="16">
        <v>0.25</v>
      </c>
      <c r="C13">
        <v>0.22</v>
      </c>
      <c r="D13" t="s">
        <v>8</v>
      </c>
      <c r="E13">
        <v>124.86</v>
      </c>
      <c r="F13">
        <v>108.18</v>
      </c>
      <c r="G13" s="6">
        <v>105.71</v>
      </c>
      <c r="H13" s="17">
        <f t="shared" si="0"/>
        <v>422.84</v>
      </c>
      <c r="I13" s="7">
        <f t="shared" si="1"/>
        <v>93.024799999999999</v>
      </c>
    </row>
    <row r="14" spans="1:9" x14ac:dyDescent="0.25">
      <c r="A14" t="s">
        <v>32</v>
      </c>
      <c r="B14" s="16">
        <v>0.125</v>
      </c>
      <c r="C14">
        <v>0.12</v>
      </c>
      <c r="D14" t="s">
        <v>8</v>
      </c>
      <c r="E14">
        <v>111.94</v>
      </c>
      <c r="F14">
        <v>108.99</v>
      </c>
      <c r="G14" s="6">
        <v>94.78</v>
      </c>
      <c r="H14" s="17">
        <f t="shared" si="0"/>
        <v>758.24</v>
      </c>
      <c r="I14" s="7">
        <f t="shared" si="1"/>
        <v>90.988799999999998</v>
      </c>
    </row>
    <row r="15" spans="1:9" x14ac:dyDescent="0.25">
      <c r="A15" t="s">
        <v>34</v>
      </c>
      <c r="B15" s="16">
        <v>0.125</v>
      </c>
      <c r="C15">
        <v>0.13</v>
      </c>
      <c r="D15" t="s">
        <v>8</v>
      </c>
      <c r="E15">
        <v>136.27000000000001</v>
      </c>
      <c r="F15">
        <v>145.19999999999999</v>
      </c>
      <c r="G15" s="6">
        <v>119.22</v>
      </c>
      <c r="H15" s="17">
        <f t="shared" si="0"/>
        <v>953.76</v>
      </c>
      <c r="I15" s="7">
        <f t="shared" si="1"/>
        <v>123.9888</v>
      </c>
    </row>
    <row r="16" spans="1:9" x14ac:dyDescent="0.25">
      <c r="A16" t="s">
        <v>36</v>
      </c>
      <c r="B16" s="16">
        <v>0.125</v>
      </c>
      <c r="C16">
        <v>0.08</v>
      </c>
      <c r="D16" t="s">
        <v>8</v>
      </c>
      <c r="E16">
        <v>125.35</v>
      </c>
      <c r="F16">
        <v>79.849999999999994</v>
      </c>
      <c r="G16" s="6">
        <v>93.5</v>
      </c>
      <c r="H16" s="17">
        <f t="shared" si="0"/>
        <v>748</v>
      </c>
      <c r="I16" s="7">
        <f t="shared" si="1"/>
        <v>59.84</v>
      </c>
    </row>
    <row r="17" spans="1:9" x14ac:dyDescent="0.25">
      <c r="A17" t="s">
        <v>38</v>
      </c>
      <c r="B17" s="16">
        <v>0.125</v>
      </c>
      <c r="C17">
        <v>0.06</v>
      </c>
      <c r="D17" t="s">
        <v>8</v>
      </c>
      <c r="E17">
        <v>125.35</v>
      </c>
      <c r="F17">
        <v>55.21</v>
      </c>
      <c r="G17" s="6">
        <v>93.5</v>
      </c>
      <c r="H17" s="17">
        <f t="shared" si="0"/>
        <v>748</v>
      </c>
      <c r="I17" s="7">
        <f t="shared" si="1"/>
        <v>44.879999999999995</v>
      </c>
    </row>
    <row r="18" spans="1:9" x14ac:dyDescent="0.25">
      <c r="A18" t="s">
        <v>40</v>
      </c>
      <c r="B18" s="16">
        <v>0.125</v>
      </c>
      <c r="C18">
        <v>0.1</v>
      </c>
      <c r="D18" t="s">
        <v>8</v>
      </c>
      <c r="E18">
        <v>115.24</v>
      </c>
      <c r="F18">
        <v>88.8</v>
      </c>
      <c r="G18" s="6">
        <v>97.57</v>
      </c>
      <c r="H18" s="17">
        <f t="shared" si="0"/>
        <v>780.56</v>
      </c>
      <c r="I18" s="7">
        <f t="shared" si="1"/>
        <v>78.055999999999997</v>
      </c>
    </row>
    <row r="19" spans="1:9" x14ac:dyDescent="0.25">
      <c r="A19" t="s">
        <v>42</v>
      </c>
      <c r="B19" s="16">
        <v>0.125</v>
      </c>
      <c r="C19">
        <v>7.0000000000000007E-2</v>
      </c>
      <c r="D19" t="s">
        <v>8</v>
      </c>
      <c r="E19">
        <v>111.19</v>
      </c>
      <c r="F19">
        <v>63.16</v>
      </c>
      <c r="G19" s="6">
        <v>94.14</v>
      </c>
      <c r="H19" s="17">
        <f t="shared" si="0"/>
        <v>753.12</v>
      </c>
      <c r="I19" s="7">
        <f t="shared" si="1"/>
        <v>52.718400000000003</v>
      </c>
    </row>
    <row r="20" spans="1:9" x14ac:dyDescent="0.25">
      <c r="A20" t="s">
        <v>44</v>
      </c>
      <c r="B20" s="16">
        <v>0.125</v>
      </c>
      <c r="C20">
        <v>0.09</v>
      </c>
      <c r="D20" t="s">
        <v>8</v>
      </c>
      <c r="E20">
        <v>138.16</v>
      </c>
      <c r="F20">
        <v>95.3</v>
      </c>
      <c r="G20" s="6">
        <v>98.23</v>
      </c>
      <c r="H20" s="17">
        <f t="shared" si="0"/>
        <v>785.84</v>
      </c>
      <c r="I20" s="7">
        <f t="shared" si="1"/>
        <v>70.7256</v>
      </c>
    </row>
    <row r="21" spans="1:9" x14ac:dyDescent="0.25">
      <c r="A21" t="s">
        <v>46</v>
      </c>
      <c r="B21" s="16">
        <v>0.125</v>
      </c>
      <c r="C21">
        <v>0.13</v>
      </c>
      <c r="D21" t="s">
        <v>8</v>
      </c>
      <c r="E21">
        <v>142.06</v>
      </c>
      <c r="F21">
        <v>142.06</v>
      </c>
      <c r="G21" s="6">
        <v>120.29</v>
      </c>
      <c r="H21" s="17">
        <f t="shared" si="0"/>
        <v>962.32</v>
      </c>
      <c r="I21" s="7">
        <f t="shared" si="1"/>
        <v>125.1016</v>
      </c>
    </row>
    <row r="22" spans="1:9" x14ac:dyDescent="0.25">
      <c r="A22" t="s">
        <v>48</v>
      </c>
      <c r="B22" s="16">
        <v>0.125</v>
      </c>
      <c r="C22">
        <v>0.1</v>
      </c>
      <c r="D22" t="s">
        <v>8</v>
      </c>
      <c r="E22">
        <v>132.38</v>
      </c>
      <c r="F22">
        <v>101.67</v>
      </c>
      <c r="G22" s="6">
        <v>94.14</v>
      </c>
      <c r="H22" s="17">
        <f t="shared" si="0"/>
        <v>753.12</v>
      </c>
      <c r="I22" s="7">
        <f t="shared" si="1"/>
        <v>75.311999999999998</v>
      </c>
    </row>
    <row r="23" spans="1:9" x14ac:dyDescent="0.25">
      <c r="A23" t="s">
        <v>50</v>
      </c>
      <c r="B23" s="16">
        <v>0.125</v>
      </c>
      <c r="C23">
        <v>0.12</v>
      </c>
      <c r="D23" t="s">
        <v>8</v>
      </c>
      <c r="E23">
        <v>108.91</v>
      </c>
      <c r="F23">
        <v>108.91</v>
      </c>
      <c r="G23" s="6">
        <v>92.22</v>
      </c>
      <c r="H23" s="17">
        <f t="shared" si="0"/>
        <v>737.76</v>
      </c>
      <c r="I23" s="7">
        <f t="shared" si="1"/>
        <v>88.531199999999998</v>
      </c>
    </row>
    <row r="24" spans="1:9" x14ac:dyDescent="0.25">
      <c r="A24" t="s">
        <v>52</v>
      </c>
      <c r="B24" s="16">
        <v>0.125</v>
      </c>
      <c r="C24">
        <v>0.13</v>
      </c>
      <c r="D24" t="s">
        <v>8</v>
      </c>
      <c r="E24">
        <v>110.43</v>
      </c>
      <c r="F24">
        <v>110.43</v>
      </c>
      <c r="G24" s="6">
        <v>93.5</v>
      </c>
      <c r="H24" s="17">
        <f t="shared" si="0"/>
        <v>748</v>
      </c>
      <c r="I24" s="7">
        <f t="shared" si="1"/>
        <v>97.240000000000009</v>
      </c>
    </row>
    <row r="25" spans="1:9" x14ac:dyDescent="0.25">
      <c r="A25" t="s">
        <v>54</v>
      </c>
      <c r="B25" s="16">
        <v>0.5</v>
      </c>
      <c r="C25">
        <v>0.49</v>
      </c>
      <c r="D25" t="s">
        <v>8</v>
      </c>
      <c r="E25">
        <v>241.9</v>
      </c>
      <c r="F25">
        <v>239.38</v>
      </c>
      <c r="G25" s="6">
        <v>212.87</v>
      </c>
      <c r="H25" s="17">
        <f t="shared" si="0"/>
        <v>425.74</v>
      </c>
      <c r="I25" s="7">
        <f t="shared" si="1"/>
        <v>208.61260000000001</v>
      </c>
    </row>
    <row r="26" spans="1:9" x14ac:dyDescent="0.25">
      <c r="A26" t="s">
        <v>56</v>
      </c>
      <c r="B26" s="16">
        <v>0.25</v>
      </c>
      <c r="C26">
        <v>0.06</v>
      </c>
      <c r="D26" t="s">
        <v>8</v>
      </c>
      <c r="E26">
        <v>231.02</v>
      </c>
      <c r="F26">
        <v>53.25</v>
      </c>
      <c r="G26" s="6">
        <v>164.29</v>
      </c>
      <c r="H26" s="17">
        <f t="shared" si="0"/>
        <v>657.16</v>
      </c>
      <c r="I26" s="7">
        <f t="shared" si="1"/>
        <v>39.429599999999994</v>
      </c>
    </row>
    <row r="27" spans="1:9" x14ac:dyDescent="0.25">
      <c r="A27" t="s">
        <v>58</v>
      </c>
      <c r="B27" s="16">
        <v>0.125</v>
      </c>
      <c r="C27">
        <v>0.11</v>
      </c>
      <c r="D27" t="s">
        <v>8</v>
      </c>
      <c r="E27">
        <v>110.43</v>
      </c>
      <c r="F27">
        <v>100.14</v>
      </c>
      <c r="G27" s="6">
        <v>93.5</v>
      </c>
      <c r="H27" s="17">
        <f t="shared" si="0"/>
        <v>748</v>
      </c>
      <c r="I27" s="7">
        <f t="shared" si="1"/>
        <v>82.28</v>
      </c>
    </row>
    <row r="28" spans="1:9" x14ac:dyDescent="0.25">
      <c r="A28" t="s">
        <v>60</v>
      </c>
      <c r="B28" s="16">
        <v>0.125</v>
      </c>
      <c r="C28">
        <v>0.11</v>
      </c>
      <c r="D28" t="s">
        <v>8</v>
      </c>
      <c r="E28">
        <v>137.21</v>
      </c>
      <c r="F28">
        <v>122.27</v>
      </c>
      <c r="G28" s="6">
        <v>120.74</v>
      </c>
      <c r="H28" s="17">
        <f t="shared" si="0"/>
        <v>965.92</v>
      </c>
      <c r="I28" s="7">
        <f t="shared" si="1"/>
        <v>106.2512</v>
      </c>
    </row>
    <row r="29" spans="1:9" x14ac:dyDescent="0.25">
      <c r="A29" t="s">
        <v>62</v>
      </c>
      <c r="B29" s="16">
        <v>0.125</v>
      </c>
      <c r="C29">
        <v>0.14000000000000001</v>
      </c>
      <c r="D29" t="s">
        <v>8</v>
      </c>
      <c r="E29">
        <v>116.01</v>
      </c>
      <c r="F29">
        <v>153.71</v>
      </c>
      <c r="G29" s="6">
        <v>121.58</v>
      </c>
      <c r="H29" s="17">
        <f t="shared" si="0"/>
        <v>972.64</v>
      </c>
      <c r="I29" s="7">
        <f t="shared" si="1"/>
        <v>136.1696</v>
      </c>
    </row>
    <row r="30" spans="1:9" x14ac:dyDescent="0.25">
      <c r="A30" t="s">
        <v>64</v>
      </c>
      <c r="B30" s="16">
        <v>0.25</v>
      </c>
      <c r="C30">
        <v>0.26</v>
      </c>
      <c r="D30" t="s">
        <v>8</v>
      </c>
      <c r="E30">
        <v>172.25</v>
      </c>
      <c r="F30">
        <v>214.05</v>
      </c>
      <c r="G30" s="6">
        <v>145.85</v>
      </c>
      <c r="H30" s="17">
        <f t="shared" si="0"/>
        <v>583.4</v>
      </c>
      <c r="I30" s="7">
        <f t="shared" si="1"/>
        <v>151.684</v>
      </c>
    </row>
    <row r="31" spans="1:9" x14ac:dyDescent="0.25">
      <c r="A31" t="s">
        <v>66</v>
      </c>
      <c r="B31" s="16">
        <v>0.5</v>
      </c>
      <c r="C31">
        <v>0.32</v>
      </c>
      <c r="D31" t="s">
        <v>8</v>
      </c>
      <c r="E31">
        <v>274.76</v>
      </c>
      <c r="F31">
        <v>174.47</v>
      </c>
      <c r="G31" s="6">
        <v>232.65</v>
      </c>
      <c r="H31" s="17">
        <f t="shared" si="0"/>
        <v>465.3</v>
      </c>
      <c r="I31" s="7">
        <f t="shared" si="1"/>
        <v>148.89600000000002</v>
      </c>
    </row>
    <row r="32" spans="1:9" x14ac:dyDescent="0.25">
      <c r="A32" t="s">
        <v>68</v>
      </c>
      <c r="B32" s="16">
        <v>0.5</v>
      </c>
      <c r="C32">
        <v>0.46</v>
      </c>
      <c r="D32" t="s">
        <v>8</v>
      </c>
      <c r="E32">
        <v>223.57</v>
      </c>
      <c r="F32">
        <v>206.34</v>
      </c>
      <c r="G32" s="6">
        <v>158.97</v>
      </c>
      <c r="H32" s="17">
        <f t="shared" si="0"/>
        <v>317.94</v>
      </c>
      <c r="I32" s="7">
        <f t="shared" si="1"/>
        <v>146.25239999999999</v>
      </c>
    </row>
    <row r="33" spans="1:9" x14ac:dyDescent="0.25">
      <c r="A33" t="s">
        <v>70</v>
      </c>
      <c r="B33" s="16">
        <v>0.25</v>
      </c>
      <c r="C33">
        <v>0.28999999999999998</v>
      </c>
      <c r="D33" t="s">
        <v>8</v>
      </c>
      <c r="E33">
        <v>218.58</v>
      </c>
      <c r="F33">
        <v>297.60000000000002</v>
      </c>
      <c r="G33" s="6">
        <v>229.04</v>
      </c>
      <c r="H33" s="17">
        <f t="shared" si="0"/>
        <v>916.16</v>
      </c>
      <c r="I33" s="7">
        <f t="shared" si="1"/>
        <v>265.68639999999999</v>
      </c>
    </row>
    <row r="34" spans="1:9" x14ac:dyDescent="0.25">
      <c r="A34" t="s">
        <v>72</v>
      </c>
      <c r="B34" s="16">
        <v>0.5</v>
      </c>
      <c r="C34">
        <v>0.5</v>
      </c>
      <c r="D34" t="s">
        <v>8</v>
      </c>
      <c r="E34">
        <v>115.75</v>
      </c>
      <c r="F34">
        <v>115.75</v>
      </c>
      <c r="G34" s="6">
        <v>98.01</v>
      </c>
      <c r="H34" s="17">
        <f t="shared" ref="H34:H65" si="2">(G34*1)/B34</f>
        <v>196.02</v>
      </c>
      <c r="I34" s="7">
        <f t="shared" ref="I34:I65" si="3">H34*C34</f>
        <v>98.01</v>
      </c>
    </row>
    <row r="35" spans="1:9" x14ac:dyDescent="0.25">
      <c r="A35" t="s">
        <v>74</v>
      </c>
      <c r="B35" s="16">
        <v>1</v>
      </c>
      <c r="C35">
        <v>1.64</v>
      </c>
      <c r="D35" t="s">
        <v>8</v>
      </c>
      <c r="E35">
        <v>284.8</v>
      </c>
      <c r="F35">
        <v>465.88</v>
      </c>
      <c r="G35" s="6">
        <v>250.62</v>
      </c>
      <c r="H35" s="17">
        <f t="shared" si="2"/>
        <v>250.62</v>
      </c>
      <c r="I35" s="7">
        <f t="shared" si="3"/>
        <v>411.01679999999999</v>
      </c>
    </row>
    <row r="36" spans="1:9" x14ac:dyDescent="0.25">
      <c r="A36" t="s">
        <v>76</v>
      </c>
      <c r="B36" s="16">
        <v>0.125</v>
      </c>
      <c r="C36">
        <v>0.13</v>
      </c>
      <c r="D36" t="s">
        <v>8</v>
      </c>
      <c r="E36">
        <v>129.61000000000001</v>
      </c>
      <c r="F36">
        <v>132.54</v>
      </c>
      <c r="G36" s="6">
        <v>114.06</v>
      </c>
      <c r="H36" s="17">
        <f t="shared" si="2"/>
        <v>912.48</v>
      </c>
      <c r="I36" s="7">
        <f t="shared" si="3"/>
        <v>118.62240000000001</v>
      </c>
    </row>
    <row r="37" spans="1:9" x14ac:dyDescent="0.25">
      <c r="A37" t="s">
        <v>78</v>
      </c>
      <c r="B37" s="16">
        <v>0.25</v>
      </c>
      <c r="C37">
        <v>0.24</v>
      </c>
      <c r="D37" t="s">
        <v>8</v>
      </c>
      <c r="E37">
        <v>180.93</v>
      </c>
      <c r="F37">
        <v>177.06</v>
      </c>
      <c r="G37" s="6">
        <v>153.19</v>
      </c>
      <c r="H37" s="17">
        <f t="shared" si="2"/>
        <v>612.76</v>
      </c>
      <c r="I37" s="7">
        <f t="shared" si="3"/>
        <v>147.0624</v>
      </c>
    </row>
    <row r="38" spans="1:9" x14ac:dyDescent="0.25">
      <c r="A38" t="s">
        <v>80</v>
      </c>
      <c r="B38" s="16">
        <v>1</v>
      </c>
      <c r="C38">
        <v>0.19</v>
      </c>
      <c r="D38" t="s">
        <v>8</v>
      </c>
      <c r="E38">
        <v>612.51</v>
      </c>
      <c r="F38">
        <v>119.71</v>
      </c>
      <c r="G38" s="6">
        <v>435.54</v>
      </c>
      <c r="H38" s="17">
        <f t="shared" si="2"/>
        <v>435.54</v>
      </c>
      <c r="I38" s="7">
        <f t="shared" si="3"/>
        <v>82.752600000000001</v>
      </c>
    </row>
    <row r="39" spans="1:9" x14ac:dyDescent="0.25">
      <c r="A39" t="s">
        <v>82</v>
      </c>
      <c r="B39" s="16">
        <v>0.25</v>
      </c>
      <c r="C39">
        <v>0.23</v>
      </c>
      <c r="D39" t="s">
        <v>8</v>
      </c>
      <c r="E39">
        <v>274.64999999999998</v>
      </c>
      <c r="F39">
        <v>250.55</v>
      </c>
      <c r="G39" s="6">
        <v>232.55</v>
      </c>
      <c r="H39" s="17">
        <f t="shared" si="2"/>
        <v>930.2</v>
      </c>
      <c r="I39" s="7">
        <f t="shared" si="3"/>
        <v>213.94600000000003</v>
      </c>
    </row>
    <row r="40" spans="1:9" x14ac:dyDescent="0.25">
      <c r="A40" t="s">
        <v>84</v>
      </c>
      <c r="B40" s="16">
        <v>0.5</v>
      </c>
      <c r="C40">
        <v>0.18</v>
      </c>
      <c r="D40" t="s">
        <v>8</v>
      </c>
      <c r="E40">
        <v>274.13</v>
      </c>
      <c r="F40">
        <v>100.6</v>
      </c>
      <c r="G40" s="6">
        <v>232.11</v>
      </c>
      <c r="H40" s="17">
        <f t="shared" si="2"/>
        <v>464.22</v>
      </c>
      <c r="I40" s="7">
        <f t="shared" si="3"/>
        <v>83.559600000000003</v>
      </c>
    </row>
    <row r="41" spans="1:9" x14ac:dyDescent="0.25">
      <c r="A41" t="s">
        <v>86</v>
      </c>
      <c r="B41" s="16">
        <v>0.125</v>
      </c>
      <c r="C41">
        <v>0.11</v>
      </c>
      <c r="D41" t="s">
        <v>8</v>
      </c>
      <c r="E41">
        <v>110.43</v>
      </c>
      <c r="F41">
        <v>96.66</v>
      </c>
      <c r="G41" s="6">
        <v>93.5</v>
      </c>
      <c r="H41" s="17">
        <f t="shared" si="2"/>
        <v>748</v>
      </c>
      <c r="I41" s="7">
        <f t="shared" si="3"/>
        <v>82.28</v>
      </c>
    </row>
    <row r="42" spans="1:9" x14ac:dyDescent="0.25">
      <c r="A42" t="s">
        <v>88</v>
      </c>
      <c r="B42" s="16">
        <v>0.25</v>
      </c>
      <c r="C42">
        <v>0.16</v>
      </c>
      <c r="D42" t="s">
        <v>8</v>
      </c>
      <c r="E42">
        <v>194.38</v>
      </c>
      <c r="F42">
        <v>121.95</v>
      </c>
      <c r="G42" s="6">
        <v>171.05</v>
      </c>
      <c r="H42" s="17">
        <f t="shared" si="2"/>
        <v>684.2</v>
      </c>
      <c r="I42" s="7">
        <f t="shared" si="3"/>
        <v>109.47200000000001</v>
      </c>
    </row>
    <row r="43" spans="1:9" x14ac:dyDescent="0.25">
      <c r="A43" t="s">
        <v>90</v>
      </c>
      <c r="B43" s="16">
        <v>1</v>
      </c>
      <c r="C43">
        <v>0.79</v>
      </c>
      <c r="D43" t="s">
        <v>8</v>
      </c>
      <c r="E43">
        <v>504.88</v>
      </c>
      <c r="F43">
        <v>401.43</v>
      </c>
      <c r="G43" s="6">
        <v>444.29</v>
      </c>
      <c r="H43" s="17">
        <f t="shared" si="2"/>
        <v>444.29</v>
      </c>
      <c r="I43" s="7">
        <f t="shared" si="3"/>
        <v>350.98910000000001</v>
      </c>
    </row>
    <row r="44" spans="1:9" x14ac:dyDescent="0.25">
      <c r="A44" t="s">
        <v>92</v>
      </c>
      <c r="B44" s="16">
        <v>0.5</v>
      </c>
      <c r="C44">
        <v>0.55000000000000004</v>
      </c>
      <c r="D44" t="s">
        <v>8</v>
      </c>
      <c r="E44">
        <v>352.02</v>
      </c>
      <c r="F44">
        <v>389.29</v>
      </c>
      <c r="G44" s="6">
        <v>309.75</v>
      </c>
      <c r="H44" s="17">
        <f t="shared" si="2"/>
        <v>619.5</v>
      </c>
      <c r="I44" s="7">
        <f t="shared" si="3"/>
        <v>340.72500000000002</v>
      </c>
    </row>
    <row r="45" spans="1:9" x14ac:dyDescent="0.25">
      <c r="A45" t="s">
        <v>94</v>
      </c>
      <c r="B45" s="16">
        <v>0.5</v>
      </c>
      <c r="C45">
        <v>0.5</v>
      </c>
      <c r="D45" t="s">
        <v>8</v>
      </c>
      <c r="E45">
        <v>388.37</v>
      </c>
      <c r="F45">
        <v>385.84</v>
      </c>
      <c r="G45" s="6">
        <v>276.14999999999998</v>
      </c>
      <c r="H45" s="17">
        <f t="shared" si="2"/>
        <v>552.29999999999995</v>
      </c>
      <c r="I45" s="7">
        <f t="shared" si="3"/>
        <v>276.14999999999998</v>
      </c>
    </row>
    <row r="46" spans="1:9" x14ac:dyDescent="0.25">
      <c r="A46" t="s">
        <v>96</v>
      </c>
      <c r="B46" s="16">
        <v>0.25</v>
      </c>
      <c r="C46">
        <v>0.3</v>
      </c>
      <c r="D46" t="s">
        <v>8</v>
      </c>
      <c r="E46">
        <v>148.66999999999999</v>
      </c>
      <c r="F46">
        <v>206.82</v>
      </c>
      <c r="G46" s="6">
        <v>155.79</v>
      </c>
      <c r="H46" s="17">
        <f t="shared" si="2"/>
        <v>623.16</v>
      </c>
      <c r="I46" s="7">
        <f t="shared" si="3"/>
        <v>186.94799999999998</v>
      </c>
    </row>
    <row r="47" spans="1:9" x14ac:dyDescent="0.25">
      <c r="A47" t="s">
        <v>98</v>
      </c>
      <c r="B47" s="16">
        <v>0.5</v>
      </c>
      <c r="C47">
        <v>0.55000000000000004</v>
      </c>
      <c r="D47" t="s">
        <v>8</v>
      </c>
      <c r="E47">
        <v>365.27</v>
      </c>
      <c r="F47">
        <v>394.47</v>
      </c>
      <c r="G47" s="6">
        <v>259.72000000000003</v>
      </c>
      <c r="H47" s="17">
        <f t="shared" si="2"/>
        <v>519.44000000000005</v>
      </c>
      <c r="I47" s="7">
        <f t="shared" si="3"/>
        <v>285.69200000000006</v>
      </c>
    </row>
    <row r="48" spans="1:9" x14ac:dyDescent="0.25">
      <c r="A48" t="s">
        <v>100</v>
      </c>
      <c r="B48" s="16">
        <v>0.25</v>
      </c>
      <c r="C48">
        <v>0.18</v>
      </c>
      <c r="D48" t="s">
        <v>8</v>
      </c>
      <c r="E48">
        <v>228.75</v>
      </c>
      <c r="F48">
        <v>164.27</v>
      </c>
      <c r="G48" s="6">
        <v>162.66</v>
      </c>
      <c r="H48" s="17">
        <f t="shared" si="2"/>
        <v>650.64</v>
      </c>
      <c r="I48" s="7">
        <f t="shared" si="3"/>
        <v>117.11519999999999</v>
      </c>
    </row>
    <row r="49" spans="1:9" x14ac:dyDescent="0.25">
      <c r="A49" t="s">
        <v>102</v>
      </c>
      <c r="B49" s="16">
        <v>5</v>
      </c>
      <c r="C49">
        <v>4.18</v>
      </c>
      <c r="D49" t="s">
        <v>8</v>
      </c>
      <c r="E49">
        <v>171.72</v>
      </c>
      <c r="F49">
        <v>143.33000000000001</v>
      </c>
      <c r="G49" s="6">
        <v>122.1</v>
      </c>
      <c r="H49" s="17">
        <f t="shared" si="2"/>
        <v>24.419999999999998</v>
      </c>
      <c r="I49" s="7">
        <f t="shared" si="3"/>
        <v>102.07559999999998</v>
      </c>
    </row>
    <row r="50" spans="1:9" x14ac:dyDescent="0.25">
      <c r="A50" t="s">
        <v>104</v>
      </c>
      <c r="B50" s="16">
        <v>1</v>
      </c>
      <c r="C50">
        <v>1.43</v>
      </c>
      <c r="D50" t="s">
        <v>8</v>
      </c>
      <c r="E50">
        <v>523.11</v>
      </c>
      <c r="F50">
        <v>748.26</v>
      </c>
      <c r="G50" s="6">
        <v>460.34</v>
      </c>
      <c r="H50" s="17">
        <f t="shared" si="2"/>
        <v>460.34</v>
      </c>
      <c r="I50" s="7">
        <f t="shared" si="3"/>
        <v>658.28619999999989</v>
      </c>
    </row>
    <row r="51" spans="1:9" x14ac:dyDescent="0.25">
      <c r="A51" t="s">
        <v>106</v>
      </c>
      <c r="B51" s="16">
        <v>0.25</v>
      </c>
      <c r="C51">
        <v>0.18</v>
      </c>
      <c r="D51" t="s">
        <v>8</v>
      </c>
      <c r="E51">
        <v>180.21</v>
      </c>
      <c r="F51">
        <v>132.99</v>
      </c>
      <c r="G51" s="6">
        <v>152.58000000000001</v>
      </c>
      <c r="H51" s="17">
        <f t="shared" si="2"/>
        <v>610.32000000000005</v>
      </c>
      <c r="I51" s="7">
        <f t="shared" si="3"/>
        <v>109.85760000000001</v>
      </c>
    </row>
    <row r="52" spans="1:9" x14ac:dyDescent="0.25">
      <c r="A52" t="s">
        <v>108</v>
      </c>
      <c r="B52" s="16">
        <v>0.25</v>
      </c>
      <c r="C52">
        <v>0.24</v>
      </c>
      <c r="D52" t="s">
        <v>8</v>
      </c>
      <c r="E52">
        <v>214.8</v>
      </c>
      <c r="F52">
        <v>198.46</v>
      </c>
      <c r="G52" s="6">
        <v>181.88</v>
      </c>
      <c r="H52" s="17">
        <f t="shared" si="2"/>
        <v>727.52</v>
      </c>
      <c r="I52" s="7">
        <f t="shared" si="3"/>
        <v>174.60479999999998</v>
      </c>
    </row>
    <row r="53" spans="1:9" x14ac:dyDescent="0.25">
      <c r="A53" t="s">
        <v>110</v>
      </c>
      <c r="B53" s="16">
        <v>0.5</v>
      </c>
      <c r="C53">
        <v>0.49</v>
      </c>
      <c r="D53" t="s">
        <v>8</v>
      </c>
      <c r="E53">
        <v>293.92</v>
      </c>
      <c r="F53">
        <v>293.33999999999997</v>
      </c>
      <c r="G53" s="6">
        <v>258.64999999999998</v>
      </c>
      <c r="H53" s="17">
        <f t="shared" si="2"/>
        <v>517.29999999999995</v>
      </c>
      <c r="I53" s="7">
        <f t="shared" si="3"/>
        <v>253.47699999999998</v>
      </c>
    </row>
    <row r="54" spans="1:9" x14ac:dyDescent="0.25">
      <c r="A54" t="s">
        <v>112</v>
      </c>
      <c r="B54" s="16">
        <v>0.5</v>
      </c>
      <c r="C54">
        <v>0.2</v>
      </c>
      <c r="D54" t="s">
        <v>8</v>
      </c>
      <c r="E54">
        <v>244.59</v>
      </c>
      <c r="F54">
        <v>99.48</v>
      </c>
      <c r="G54" s="6">
        <v>207.09</v>
      </c>
      <c r="H54" s="17">
        <f t="shared" si="2"/>
        <v>414.18</v>
      </c>
      <c r="I54" s="7">
        <f t="shared" si="3"/>
        <v>82.836000000000013</v>
      </c>
    </row>
    <row r="55" spans="1:9" x14ac:dyDescent="0.25">
      <c r="A55" t="s">
        <v>114</v>
      </c>
      <c r="B55" s="16">
        <v>0.25</v>
      </c>
      <c r="C55">
        <v>0.08</v>
      </c>
      <c r="D55" t="s">
        <v>8</v>
      </c>
      <c r="E55">
        <v>182.13</v>
      </c>
      <c r="F55">
        <v>54.92</v>
      </c>
      <c r="G55" s="6">
        <v>154.21</v>
      </c>
      <c r="H55" s="17">
        <f t="shared" si="2"/>
        <v>616.84</v>
      </c>
      <c r="I55" s="7">
        <f t="shared" si="3"/>
        <v>49.347200000000001</v>
      </c>
    </row>
    <row r="56" spans="1:9" x14ac:dyDescent="0.25">
      <c r="A56" t="s">
        <v>315</v>
      </c>
      <c r="B56" s="16">
        <v>1</v>
      </c>
      <c r="C56">
        <v>0.36</v>
      </c>
      <c r="D56" t="s">
        <v>8</v>
      </c>
      <c r="E56">
        <v>116.14</v>
      </c>
      <c r="F56">
        <v>42.09</v>
      </c>
      <c r="G56" s="6">
        <v>98.34</v>
      </c>
      <c r="H56" s="17">
        <f t="shared" si="2"/>
        <v>98.34</v>
      </c>
      <c r="I56" s="7">
        <f t="shared" si="3"/>
        <v>35.4024</v>
      </c>
    </row>
    <row r="57" spans="1:9" x14ac:dyDescent="0.25">
      <c r="A57" t="s">
        <v>116</v>
      </c>
      <c r="B57" s="16">
        <v>0.125</v>
      </c>
      <c r="C57">
        <v>0.14000000000000001</v>
      </c>
      <c r="D57" t="s">
        <v>8</v>
      </c>
      <c r="E57">
        <v>118.97</v>
      </c>
      <c r="F57">
        <v>158.09</v>
      </c>
      <c r="G57" s="6">
        <v>100.73</v>
      </c>
      <c r="H57" s="17">
        <f t="shared" si="2"/>
        <v>805.84</v>
      </c>
      <c r="I57" s="7">
        <f t="shared" si="3"/>
        <v>112.81760000000001</v>
      </c>
    </row>
    <row r="58" spans="1:9" x14ac:dyDescent="0.25">
      <c r="A58" t="s">
        <v>118</v>
      </c>
      <c r="B58" s="16">
        <v>0.25</v>
      </c>
      <c r="C58">
        <v>0.21</v>
      </c>
      <c r="D58" t="s">
        <v>8</v>
      </c>
      <c r="E58">
        <v>155.62</v>
      </c>
      <c r="F58">
        <v>132.57</v>
      </c>
      <c r="G58" s="6">
        <v>131.76</v>
      </c>
      <c r="H58" s="17">
        <f t="shared" si="2"/>
        <v>527.04</v>
      </c>
      <c r="I58" s="7">
        <f t="shared" si="3"/>
        <v>110.67839999999998</v>
      </c>
    </row>
    <row r="59" spans="1:9" x14ac:dyDescent="0.25">
      <c r="A59" t="s">
        <v>120</v>
      </c>
      <c r="B59" s="16">
        <v>0.25</v>
      </c>
      <c r="C59">
        <v>0.13</v>
      </c>
      <c r="D59" t="s">
        <v>8</v>
      </c>
      <c r="E59">
        <v>132.19999999999999</v>
      </c>
      <c r="F59">
        <v>70.19</v>
      </c>
      <c r="G59" s="6">
        <v>111.94</v>
      </c>
      <c r="H59" s="17">
        <f t="shared" si="2"/>
        <v>447.76</v>
      </c>
      <c r="I59" s="7">
        <f t="shared" si="3"/>
        <v>58.208800000000004</v>
      </c>
    </row>
    <row r="60" spans="1:9" x14ac:dyDescent="0.25">
      <c r="A60" t="s">
        <v>122</v>
      </c>
      <c r="B60" s="16">
        <v>0.5</v>
      </c>
      <c r="C60">
        <v>0.23</v>
      </c>
      <c r="D60" t="s">
        <v>8</v>
      </c>
      <c r="E60">
        <v>262.92</v>
      </c>
      <c r="F60">
        <v>119.37</v>
      </c>
      <c r="G60" s="6">
        <v>222.61</v>
      </c>
      <c r="H60" s="17">
        <f t="shared" si="2"/>
        <v>445.22</v>
      </c>
      <c r="I60" s="7">
        <f t="shared" si="3"/>
        <v>102.40060000000001</v>
      </c>
    </row>
    <row r="61" spans="1:9" x14ac:dyDescent="0.25">
      <c r="A61" t="s">
        <v>124</v>
      </c>
      <c r="B61" s="16">
        <v>0.25</v>
      </c>
      <c r="C61">
        <v>0.3</v>
      </c>
      <c r="D61" t="s">
        <v>8</v>
      </c>
      <c r="E61">
        <v>171.66</v>
      </c>
      <c r="F61">
        <v>241.41</v>
      </c>
      <c r="G61" s="6">
        <v>145.35</v>
      </c>
      <c r="H61" s="17">
        <f t="shared" si="2"/>
        <v>581.4</v>
      </c>
      <c r="I61" s="7">
        <f t="shared" si="3"/>
        <v>174.42</v>
      </c>
    </row>
    <row r="62" spans="1:9" x14ac:dyDescent="0.25">
      <c r="A62" t="s">
        <v>126</v>
      </c>
      <c r="B62" s="16">
        <v>0.25</v>
      </c>
      <c r="C62">
        <v>0.18</v>
      </c>
      <c r="D62" t="s">
        <v>8</v>
      </c>
      <c r="E62">
        <v>223.89</v>
      </c>
      <c r="F62">
        <v>156.65</v>
      </c>
      <c r="G62" s="6">
        <v>189.57</v>
      </c>
      <c r="H62" s="17">
        <f t="shared" si="2"/>
        <v>758.28</v>
      </c>
      <c r="I62" s="7">
        <f t="shared" si="3"/>
        <v>136.49039999999999</v>
      </c>
    </row>
    <row r="63" spans="1:9" x14ac:dyDescent="0.25">
      <c r="A63" t="s">
        <v>128</v>
      </c>
      <c r="B63" s="16">
        <v>0.125</v>
      </c>
      <c r="C63">
        <v>0.06</v>
      </c>
      <c r="D63" t="s">
        <v>8</v>
      </c>
      <c r="E63">
        <v>137.21</v>
      </c>
      <c r="F63">
        <v>64.849999999999994</v>
      </c>
      <c r="G63" s="6">
        <v>120.74</v>
      </c>
      <c r="H63" s="17">
        <f t="shared" si="2"/>
        <v>965.92</v>
      </c>
      <c r="I63" s="7">
        <f t="shared" si="3"/>
        <v>57.955199999999998</v>
      </c>
    </row>
    <row r="64" spans="1:9" x14ac:dyDescent="0.25">
      <c r="A64" t="s">
        <v>130</v>
      </c>
      <c r="B64" s="16">
        <v>0.25</v>
      </c>
      <c r="C64">
        <v>0.13</v>
      </c>
      <c r="D64" t="s">
        <v>8</v>
      </c>
      <c r="E64">
        <v>187.39</v>
      </c>
      <c r="F64">
        <v>99.77</v>
      </c>
      <c r="G64" s="6">
        <v>158.66</v>
      </c>
      <c r="H64" s="17">
        <f t="shared" si="2"/>
        <v>634.64</v>
      </c>
      <c r="I64" s="7">
        <f t="shared" si="3"/>
        <v>82.503200000000007</v>
      </c>
    </row>
    <row r="65" spans="1:9" x14ac:dyDescent="0.25">
      <c r="A65" t="s">
        <v>132</v>
      </c>
      <c r="B65" s="16">
        <v>1</v>
      </c>
      <c r="C65">
        <v>0.37</v>
      </c>
      <c r="D65" t="s">
        <v>8</v>
      </c>
      <c r="E65">
        <v>281.08999999999997</v>
      </c>
      <c r="F65">
        <v>103.34</v>
      </c>
      <c r="G65" s="6">
        <v>247.36</v>
      </c>
      <c r="H65" s="17">
        <f t="shared" si="2"/>
        <v>247.36</v>
      </c>
      <c r="I65" s="7">
        <f t="shared" si="3"/>
        <v>91.523200000000003</v>
      </c>
    </row>
    <row r="66" spans="1:9" x14ac:dyDescent="0.25">
      <c r="A66" t="s">
        <v>316</v>
      </c>
      <c r="B66" s="16">
        <v>3.5</v>
      </c>
      <c r="C66">
        <v>1.68</v>
      </c>
      <c r="D66" t="s">
        <v>8</v>
      </c>
      <c r="E66">
        <v>336.06</v>
      </c>
      <c r="F66">
        <v>161.55000000000001</v>
      </c>
      <c r="G66" s="6">
        <v>238.96</v>
      </c>
      <c r="H66" s="17">
        <f t="shared" ref="H66:H97" si="4">(G66*1)/B66</f>
        <v>68.27428571428571</v>
      </c>
      <c r="I66" s="7">
        <f t="shared" ref="I66:I97" si="5">H66*C66</f>
        <v>114.70079999999999</v>
      </c>
    </row>
    <row r="67" spans="1:9" x14ac:dyDescent="0.25">
      <c r="A67" t="s">
        <v>134</v>
      </c>
      <c r="B67" s="16">
        <v>3.5</v>
      </c>
      <c r="C67">
        <v>3.79</v>
      </c>
      <c r="D67" t="s">
        <v>8</v>
      </c>
      <c r="E67">
        <v>284.73</v>
      </c>
      <c r="F67">
        <v>362.36</v>
      </c>
      <c r="G67" s="6">
        <v>241.08</v>
      </c>
      <c r="H67" s="17">
        <f t="shared" si="4"/>
        <v>68.88000000000001</v>
      </c>
      <c r="I67" s="7">
        <f t="shared" si="5"/>
        <v>261.05520000000001</v>
      </c>
    </row>
    <row r="68" spans="1:9" x14ac:dyDescent="0.25">
      <c r="A68" t="s">
        <v>136</v>
      </c>
      <c r="B68" s="16">
        <v>0.125</v>
      </c>
      <c r="C68">
        <v>7.0000000000000007E-2</v>
      </c>
      <c r="D68" t="s">
        <v>8</v>
      </c>
      <c r="E68">
        <v>162.44999999999999</v>
      </c>
      <c r="F68">
        <v>92.35</v>
      </c>
      <c r="G68" s="6">
        <v>137.54</v>
      </c>
      <c r="H68" s="17">
        <f t="shared" si="4"/>
        <v>1100.32</v>
      </c>
      <c r="I68" s="7">
        <f t="shared" si="5"/>
        <v>77.022400000000005</v>
      </c>
    </row>
    <row r="69" spans="1:9" x14ac:dyDescent="0.25">
      <c r="A69" t="s">
        <v>138</v>
      </c>
      <c r="B69" s="16">
        <v>0.25</v>
      </c>
      <c r="C69">
        <v>0.18</v>
      </c>
      <c r="D69" t="s">
        <v>8</v>
      </c>
      <c r="E69">
        <v>164.77</v>
      </c>
      <c r="F69">
        <v>117.98</v>
      </c>
      <c r="G69" s="6">
        <v>117.15</v>
      </c>
      <c r="H69" s="17">
        <f t="shared" si="4"/>
        <v>468.6</v>
      </c>
      <c r="I69" s="7">
        <f t="shared" si="5"/>
        <v>84.347999999999999</v>
      </c>
    </row>
    <row r="70" spans="1:9" x14ac:dyDescent="0.25">
      <c r="A70" t="s">
        <v>140</v>
      </c>
      <c r="B70" s="16">
        <v>0.25</v>
      </c>
      <c r="C70">
        <v>0.14000000000000001</v>
      </c>
      <c r="D70" t="s">
        <v>8</v>
      </c>
      <c r="E70">
        <v>173.07</v>
      </c>
      <c r="F70">
        <v>95.03</v>
      </c>
      <c r="G70" s="6">
        <v>146.54</v>
      </c>
      <c r="H70" s="17">
        <f t="shared" si="4"/>
        <v>586.16</v>
      </c>
      <c r="I70" s="7">
        <f t="shared" si="5"/>
        <v>82.062399999999997</v>
      </c>
    </row>
    <row r="71" spans="1:9" x14ac:dyDescent="0.25">
      <c r="A71" t="s">
        <v>142</v>
      </c>
      <c r="B71" s="16">
        <v>0.25</v>
      </c>
      <c r="C71">
        <v>0.28999999999999998</v>
      </c>
      <c r="D71" t="s">
        <v>8</v>
      </c>
      <c r="E71">
        <v>138.49</v>
      </c>
      <c r="F71">
        <v>187.14</v>
      </c>
      <c r="G71" s="6">
        <v>117.26</v>
      </c>
      <c r="H71" s="17">
        <f t="shared" si="4"/>
        <v>469.04</v>
      </c>
      <c r="I71" s="7">
        <f t="shared" si="5"/>
        <v>136.02160000000001</v>
      </c>
    </row>
    <row r="72" spans="1:9" x14ac:dyDescent="0.25">
      <c r="A72" t="s">
        <v>144</v>
      </c>
      <c r="B72" s="16">
        <v>0.25</v>
      </c>
      <c r="C72">
        <v>0.36</v>
      </c>
      <c r="D72" t="s">
        <v>8</v>
      </c>
      <c r="E72">
        <v>177.74</v>
      </c>
      <c r="F72">
        <v>255.43</v>
      </c>
      <c r="G72" s="6">
        <v>126.38</v>
      </c>
      <c r="H72" s="17">
        <f t="shared" si="4"/>
        <v>505.52</v>
      </c>
      <c r="I72" s="7">
        <f t="shared" si="5"/>
        <v>181.98719999999997</v>
      </c>
    </row>
    <row r="73" spans="1:9" x14ac:dyDescent="0.25">
      <c r="A73" t="s">
        <v>146</v>
      </c>
      <c r="B73" s="16">
        <v>0.125</v>
      </c>
      <c r="C73">
        <v>0.11</v>
      </c>
      <c r="D73" t="s">
        <v>8</v>
      </c>
      <c r="E73">
        <v>110.43</v>
      </c>
      <c r="F73">
        <v>99.46</v>
      </c>
      <c r="G73" s="6">
        <v>93.5</v>
      </c>
      <c r="H73" s="17">
        <f t="shared" si="4"/>
        <v>748</v>
      </c>
      <c r="I73" s="7">
        <f t="shared" si="5"/>
        <v>82.28</v>
      </c>
    </row>
    <row r="74" spans="1:9" x14ac:dyDescent="0.25">
      <c r="A74" t="s">
        <v>148</v>
      </c>
      <c r="B74" s="16">
        <v>1</v>
      </c>
      <c r="C74">
        <v>2.99</v>
      </c>
      <c r="D74" t="s">
        <v>8</v>
      </c>
      <c r="E74">
        <v>137.47</v>
      </c>
      <c r="F74">
        <v>412.41</v>
      </c>
      <c r="G74" s="6">
        <v>120.97</v>
      </c>
      <c r="H74" s="17">
        <f t="shared" si="4"/>
        <v>120.97</v>
      </c>
      <c r="I74" s="7">
        <f t="shared" si="5"/>
        <v>361.70030000000003</v>
      </c>
    </row>
    <row r="75" spans="1:9" x14ac:dyDescent="0.25">
      <c r="A75" t="s">
        <v>150</v>
      </c>
      <c r="B75" s="16">
        <v>1</v>
      </c>
      <c r="C75">
        <v>1.26</v>
      </c>
      <c r="D75" t="s">
        <v>8</v>
      </c>
      <c r="E75">
        <v>526</v>
      </c>
      <c r="F75">
        <v>690.78</v>
      </c>
      <c r="G75" s="6">
        <v>428.26</v>
      </c>
      <c r="H75" s="17">
        <f t="shared" si="4"/>
        <v>428.26</v>
      </c>
      <c r="I75" s="7">
        <f t="shared" si="5"/>
        <v>539.60760000000005</v>
      </c>
    </row>
    <row r="76" spans="1:9" x14ac:dyDescent="0.25">
      <c r="A76" t="s">
        <v>152</v>
      </c>
      <c r="B76" s="16">
        <v>0.5</v>
      </c>
      <c r="C76">
        <v>0.52</v>
      </c>
      <c r="D76" t="s">
        <v>8</v>
      </c>
      <c r="E76">
        <v>427.33</v>
      </c>
      <c r="F76">
        <v>440.19</v>
      </c>
      <c r="G76" s="6">
        <v>361.82</v>
      </c>
      <c r="H76" s="17">
        <f t="shared" si="4"/>
        <v>723.64</v>
      </c>
      <c r="I76" s="7">
        <f t="shared" si="5"/>
        <v>376.2928</v>
      </c>
    </row>
    <row r="77" spans="1:9" x14ac:dyDescent="0.25">
      <c r="A77" t="s">
        <v>154</v>
      </c>
      <c r="B77" s="16">
        <v>0.5</v>
      </c>
      <c r="C77">
        <v>0.49</v>
      </c>
      <c r="D77" t="s">
        <v>8</v>
      </c>
      <c r="E77">
        <v>371.59</v>
      </c>
      <c r="F77">
        <v>358.24</v>
      </c>
      <c r="G77" s="6">
        <v>314.26</v>
      </c>
      <c r="H77" s="17">
        <f t="shared" si="4"/>
        <v>628.52</v>
      </c>
      <c r="I77" s="7">
        <f t="shared" si="5"/>
        <v>307.97479999999996</v>
      </c>
    </row>
    <row r="78" spans="1:9" x14ac:dyDescent="0.25">
      <c r="A78" t="s">
        <v>156</v>
      </c>
      <c r="B78" s="16">
        <v>5</v>
      </c>
      <c r="C78">
        <v>6.49</v>
      </c>
      <c r="D78" t="s">
        <v>8</v>
      </c>
      <c r="E78">
        <v>170.86</v>
      </c>
      <c r="F78">
        <v>222.06</v>
      </c>
      <c r="G78" s="6">
        <v>150.36000000000001</v>
      </c>
      <c r="H78" s="17">
        <f t="shared" si="4"/>
        <v>30.072000000000003</v>
      </c>
      <c r="I78" s="7">
        <f t="shared" si="5"/>
        <v>195.16728000000003</v>
      </c>
    </row>
    <row r="79" spans="1:9" x14ac:dyDescent="0.25">
      <c r="A79" t="s">
        <v>158</v>
      </c>
      <c r="B79" s="16">
        <v>0.5</v>
      </c>
      <c r="C79">
        <v>0.38</v>
      </c>
      <c r="D79" t="s">
        <v>8</v>
      </c>
      <c r="E79">
        <v>289.17</v>
      </c>
      <c r="F79">
        <v>218.75</v>
      </c>
      <c r="G79" s="6">
        <v>205.6</v>
      </c>
      <c r="H79" s="17">
        <f t="shared" si="4"/>
        <v>411.2</v>
      </c>
      <c r="I79" s="7">
        <f t="shared" si="5"/>
        <v>156.256</v>
      </c>
    </row>
    <row r="80" spans="1:9" x14ac:dyDescent="0.25">
      <c r="A80" t="s">
        <v>160</v>
      </c>
      <c r="B80" s="16">
        <v>0.5</v>
      </c>
      <c r="C80">
        <v>0.48</v>
      </c>
      <c r="D80" t="s">
        <v>8</v>
      </c>
      <c r="E80">
        <v>584.69000000000005</v>
      </c>
      <c r="F80">
        <v>556.49</v>
      </c>
      <c r="G80" s="6">
        <v>495.06</v>
      </c>
      <c r="H80" s="17">
        <f t="shared" si="4"/>
        <v>990.12</v>
      </c>
      <c r="I80" s="7">
        <f t="shared" si="5"/>
        <v>475.25759999999997</v>
      </c>
    </row>
    <row r="81" spans="1:9" x14ac:dyDescent="0.25">
      <c r="A81" t="s">
        <v>162</v>
      </c>
      <c r="B81" s="16">
        <v>0.125</v>
      </c>
      <c r="C81">
        <v>0.06</v>
      </c>
      <c r="D81" t="s">
        <v>8</v>
      </c>
      <c r="E81">
        <v>142.06</v>
      </c>
      <c r="F81">
        <v>64.22</v>
      </c>
      <c r="G81" s="6">
        <v>148.86000000000001</v>
      </c>
      <c r="H81" s="17">
        <f t="shared" si="4"/>
        <v>1190.8800000000001</v>
      </c>
      <c r="I81" s="7">
        <f t="shared" si="5"/>
        <v>71.452800000000011</v>
      </c>
    </row>
    <row r="82" spans="1:9" x14ac:dyDescent="0.25">
      <c r="A82" t="s">
        <v>164</v>
      </c>
      <c r="B82" s="16">
        <v>0.25</v>
      </c>
      <c r="C82">
        <v>0.21</v>
      </c>
      <c r="D82" t="s">
        <v>8</v>
      </c>
      <c r="E82">
        <v>142.15</v>
      </c>
      <c r="F82">
        <v>120.94</v>
      </c>
      <c r="G82" s="6">
        <v>120.37</v>
      </c>
      <c r="H82" s="17">
        <f t="shared" si="4"/>
        <v>481.48</v>
      </c>
      <c r="I82" s="7">
        <f t="shared" si="5"/>
        <v>101.1108</v>
      </c>
    </row>
    <row r="83" spans="1:9" x14ac:dyDescent="0.25">
      <c r="A83" t="s">
        <v>166</v>
      </c>
      <c r="B83" s="16">
        <v>0.125</v>
      </c>
      <c r="C83">
        <v>0.13</v>
      </c>
      <c r="D83" t="s">
        <v>8</v>
      </c>
      <c r="E83">
        <v>165.74</v>
      </c>
      <c r="F83">
        <v>171.38</v>
      </c>
      <c r="G83" s="6">
        <v>140.33000000000001</v>
      </c>
      <c r="H83" s="17">
        <f t="shared" si="4"/>
        <v>1122.6400000000001</v>
      </c>
      <c r="I83" s="7">
        <f t="shared" si="5"/>
        <v>145.94320000000002</v>
      </c>
    </row>
    <row r="84" spans="1:9" x14ac:dyDescent="0.25">
      <c r="A84" t="s">
        <v>168</v>
      </c>
      <c r="B84" s="16">
        <v>0.25</v>
      </c>
      <c r="C84">
        <v>0.14000000000000001</v>
      </c>
      <c r="D84" t="s">
        <v>8</v>
      </c>
      <c r="E84">
        <v>187.09</v>
      </c>
      <c r="F84">
        <v>104.11</v>
      </c>
      <c r="G84" s="6">
        <v>133.38</v>
      </c>
      <c r="H84" s="17">
        <f t="shared" si="4"/>
        <v>533.52</v>
      </c>
      <c r="I84" s="7">
        <f t="shared" si="5"/>
        <v>74.692800000000005</v>
      </c>
    </row>
    <row r="85" spans="1:9" x14ac:dyDescent="0.25">
      <c r="A85" t="s">
        <v>317</v>
      </c>
      <c r="B85" s="16">
        <v>1</v>
      </c>
      <c r="C85">
        <v>0.81</v>
      </c>
      <c r="D85" t="s">
        <v>8</v>
      </c>
      <c r="E85">
        <v>217.75</v>
      </c>
      <c r="F85">
        <v>176.83</v>
      </c>
      <c r="G85" s="6">
        <v>154.84</v>
      </c>
      <c r="H85" s="17">
        <f t="shared" si="4"/>
        <v>154.84</v>
      </c>
      <c r="I85" s="7">
        <f t="shared" si="5"/>
        <v>125.42040000000001</v>
      </c>
    </row>
    <row r="86" spans="1:9" x14ac:dyDescent="0.25">
      <c r="A86" t="s">
        <v>170</v>
      </c>
      <c r="B86" s="16">
        <v>0.25</v>
      </c>
      <c r="C86">
        <v>0.16</v>
      </c>
      <c r="D86" t="s">
        <v>8</v>
      </c>
      <c r="E86">
        <v>235.07</v>
      </c>
      <c r="F86">
        <v>154.01</v>
      </c>
      <c r="G86" s="6">
        <v>167.15</v>
      </c>
      <c r="H86" s="17">
        <f t="shared" si="4"/>
        <v>668.6</v>
      </c>
      <c r="I86" s="7">
        <f t="shared" si="5"/>
        <v>106.976</v>
      </c>
    </row>
    <row r="87" spans="1:9" x14ac:dyDescent="0.25">
      <c r="A87" t="s">
        <v>172</v>
      </c>
      <c r="B87" s="16">
        <v>0.125</v>
      </c>
      <c r="C87">
        <v>0.04</v>
      </c>
      <c r="D87" t="s">
        <v>8</v>
      </c>
      <c r="E87">
        <v>80.430000000000007</v>
      </c>
      <c r="F87">
        <v>25.26</v>
      </c>
      <c r="G87" s="6">
        <v>57.19</v>
      </c>
      <c r="H87" s="17">
        <f t="shared" si="4"/>
        <v>457.52</v>
      </c>
      <c r="I87" s="7">
        <f t="shared" si="5"/>
        <v>18.300799999999999</v>
      </c>
    </row>
    <row r="88" spans="1:9" x14ac:dyDescent="0.25">
      <c r="A88" t="s">
        <v>174</v>
      </c>
      <c r="B88" s="16">
        <v>1</v>
      </c>
      <c r="C88">
        <v>1</v>
      </c>
      <c r="D88" t="s">
        <v>8</v>
      </c>
      <c r="E88">
        <v>174.83</v>
      </c>
      <c r="F88">
        <v>174.83</v>
      </c>
      <c r="G88" s="6">
        <v>148.02000000000001</v>
      </c>
      <c r="H88" s="17">
        <f t="shared" si="4"/>
        <v>148.02000000000001</v>
      </c>
      <c r="I88" s="7">
        <f t="shared" si="5"/>
        <v>148.02000000000001</v>
      </c>
    </row>
    <row r="89" spans="1:9" x14ac:dyDescent="0.25">
      <c r="A89" t="s">
        <v>178</v>
      </c>
      <c r="B89" s="16">
        <v>0.25</v>
      </c>
      <c r="C89">
        <v>0.23</v>
      </c>
      <c r="D89" t="s">
        <v>8</v>
      </c>
      <c r="E89">
        <v>185.76</v>
      </c>
      <c r="F89">
        <v>174.02</v>
      </c>
      <c r="G89" s="6">
        <v>157.28</v>
      </c>
      <c r="H89" s="17">
        <f t="shared" si="4"/>
        <v>629.12</v>
      </c>
      <c r="I89" s="7">
        <f t="shared" si="5"/>
        <v>144.69759999999999</v>
      </c>
    </row>
    <row r="90" spans="1:9" x14ac:dyDescent="0.25">
      <c r="A90" t="s">
        <v>180</v>
      </c>
      <c r="B90" s="16">
        <v>0.25</v>
      </c>
      <c r="C90">
        <v>0.21</v>
      </c>
      <c r="D90" t="s">
        <v>8</v>
      </c>
      <c r="E90">
        <v>152.05000000000001</v>
      </c>
      <c r="F90">
        <v>126.5</v>
      </c>
      <c r="G90" s="6">
        <v>128.74</v>
      </c>
      <c r="H90" s="17">
        <f t="shared" si="4"/>
        <v>514.96</v>
      </c>
      <c r="I90" s="7">
        <f t="shared" si="5"/>
        <v>108.1416</v>
      </c>
    </row>
    <row r="91" spans="1:9" x14ac:dyDescent="0.25">
      <c r="A91" t="s">
        <v>182</v>
      </c>
      <c r="B91" s="16">
        <v>1</v>
      </c>
      <c r="C91">
        <v>0.87</v>
      </c>
      <c r="D91" t="s">
        <v>8</v>
      </c>
      <c r="E91">
        <v>521.29999999999995</v>
      </c>
      <c r="F91">
        <v>464.88</v>
      </c>
      <c r="G91" s="6">
        <v>458.74</v>
      </c>
      <c r="H91" s="17">
        <f t="shared" si="4"/>
        <v>458.74</v>
      </c>
      <c r="I91" s="7">
        <f t="shared" si="5"/>
        <v>399.10379999999998</v>
      </c>
    </row>
    <row r="92" spans="1:9" x14ac:dyDescent="0.25">
      <c r="A92" t="s">
        <v>184</v>
      </c>
      <c r="B92" s="16">
        <v>0.25</v>
      </c>
      <c r="C92">
        <v>0.24</v>
      </c>
      <c r="D92" t="s">
        <v>8</v>
      </c>
      <c r="E92">
        <v>180.76</v>
      </c>
      <c r="F92">
        <v>174.64</v>
      </c>
      <c r="G92" s="6">
        <v>153.05000000000001</v>
      </c>
      <c r="H92" s="17">
        <f t="shared" si="4"/>
        <v>612.20000000000005</v>
      </c>
      <c r="I92" s="7">
        <f t="shared" si="5"/>
        <v>146.928</v>
      </c>
    </row>
    <row r="93" spans="1:9" x14ac:dyDescent="0.25">
      <c r="A93" t="s">
        <v>186</v>
      </c>
      <c r="B93" s="16">
        <v>0.5</v>
      </c>
      <c r="C93">
        <v>0.48</v>
      </c>
      <c r="D93" t="s">
        <v>8</v>
      </c>
      <c r="E93">
        <v>412.22</v>
      </c>
      <c r="F93">
        <v>398.45</v>
      </c>
      <c r="G93" s="6">
        <v>349.03</v>
      </c>
      <c r="H93" s="17">
        <f t="shared" si="4"/>
        <v>698.06</v>
      </c>
      <c r="I93" s="7">
        <f t="shared" si="5"/>
        <v>335.06879999999995</v>
      </c>
    </row>
    <row r="94" spans="1:9" x14ac:dyDescent="0.25">
      <c r="A94" t="s">
        <v>188</v>
      </c>
      <c r="B94" s="16">
        <v>3.5</v>
      </c>
      <c r="C94">
        <v>1.79</v>
      </c>
      <c r="D94" t="s">
        <v>8</v>
      </c>
      <c r="E94">
        <v>339.05</v>
      </c>
      <c r="F94">
        <v>174.83</v>
      </c>
      <c r="G94" s="6">
        <v>298.36</v>
      </c>
      <c r="H94" s="17">
        <f t="shared" si="4"/>
        <v>85.245714285714286</v>
      </c>
      <c r="I94" s="7">
        <f t="shared" si="5"/>
        <v>152.58982857142857</v>
      </c>
    </row>
    <row r="95" spans="1:9" x14ac:dyDescent="0.25">
      <c r="A95" t="s">
        <v>318</v>
      </c>
      <c r="B95" s="16">
        <v>3.5</v>
      </c>
      <c r="C95">
        <v>3.01</v>
      </c>
      <c r="D95" t="s">
        <v>8</v>
      </c>
      <c r="E95">
        <v>336.06</v>
      </c>
      <c r="F95">
        <v>296.14999999999998</v>
      </c>
      <c r="G95" s="6">
        <v>295.7</v>
      </c>
      <c r="H95" s="17">
        <f t="shared" si="4"/>
        <v>84.48571428571428</v>
      </c>
      <c r="I95" s="7">
        <f t="shared" si="5"/>
        <v>254.30199999999996</v>
      </c>
    </row>
    <row r="96" spans="1:9" x14ac:dyDescent="0.25">
      <c r="A96" t="s">
        <v>194</v>
      </c>
      <c r="B96" s="16">
        <v>0.25</v>
      </c>
      <c r="C96">
        <v>0.24</v>
      </c>
      <c r="D96" t="s">
        <v>8</v>
      </c>
      <c r="E96">
        <v>197.41</v>
      </c>
      <c r="F96">
        <v>187.2</v>
      </c>
      <c r="G96" s="6">
        <v>167.15</v>
      </c>
      <c r="H96" s="17">
        <f t="shared" si="4"/>
        <v>668.6</v>
      </c>
      <c r="I96" s="7">
        <f t="shared" si="5"/>
        <v>160.464</v>
      </c>
    </row>
    <row r="97" spans="1:9" x14ac:dyDescent="0.25">
      <c r="A97" t="s">
        <v>196</v>
      </c>
      <c r="B97" s="16">
        <v>0.125</v>
      </c>
      <c r="C97">
        <v>0.05</v>
      </c>
      <c r="D97" t="s">
        <v>8</v>
      </c>
      <c r="E97">
        <v>110.98</v>
      </c>
      <c r="F97">
        <v>41.3</v>
      </c>
      <c r="G97" s="6">
        <v>93.97</v>
      </c>
      <c r="H97" s="17">
        <f t="shared" si="4"/>
        <v>751.76</v>
      </c>
      <c r="I97" s="7">
        <f t="shared" si="5"/>
        <v>37.588000000000001</v>
      </c>
    </row>
    <row r="98" spans="1:9" x14ac:dyDescent="0.25">
      <c r="A98" t="s">
        <v>200</v>
      </c>
      <c r="B98" s="16">
        <v>0.5</v>
      </c>
      <c r="C98">
        <v>0.59</v>
      </c>
      <c r="D98" t="s">
        <v>8</v>
      </c>
      <c r="E98">
        <v>244.59</v>
      </c>
      <c r="F98">
        <v>334.52</v>
      </c>
      <c r="G98" s="6">
        <v>207.09</v>
      </c>
      <c r="H98" s="17">
        <f t="shared" ref="H98:H129" si="6">(G98*1)/B98</f>
        <v>414.18</v>
      </c>
      <c r="I98" s="7">
        <f t="shared" ref="I98:I129" si="7">H98*C98</f>
        <v>244.36619999999999</v>
      </c>
    </row>
    <row r="99" spans="1:9" x14ac:dyDescent="0.25">
      <c r="A99" t="s">
        <v>202</v>
      </c>
      <c r="B99" s="16">
        <v>0.125</v>
      </c>
      <c r="C99">
        <v>0.06</v>
      </c>
      <c r="D99" t="s">
        <v>8</v>
      </c>
      <c r="E99">
        <v>110.98</v>
      </c>
      <c r="F99">
        <v>57.23</v>
      </c>
      <c r="G99" s="6">
        <v>98.58</v>
      </c>
      <c r="H99" s="17">
        <f t="shared" si="6"/>
        <v>788.64</v>
      </c>
      <c r="I99" s="7">
        <f t="shared" si="7"/>
        <v>47.318399999999997</v>
      </c>
    </row>
    <row r="100" spans="1:9" x14ac:dyDescent="0.25">
      <c r="A100" t="s">
        <v>206</v>
      </c>
      <c r="B100" s="16">
        <v>2.5</v>
      </c>
      <c r="C100">
        <v>1.17</v>
      </c>
      <c r="D100" t="s">
        <v>8</v>
      </c>
      <c r="E100">
        <v>425.12</v>
      </c>
      <c r="F100">
        <v>198.3</v>
      </c>
      <c r="G100" s="6">
        <v>302.3</v>
      </c>
      <c r="H100" s="17">
        <f t="shared" si="6"/>
        <v>120.92</v>
      </c>
      <c r="I100" s="7">
        <f t="shared" si="7"/>
        <v>141.47639999999998</v>
      </c>
    </row>
    <row r="101" spans="1:9" x14ac:dyDescent="0.25">
      <c r="A101" t="s">
        <v>208</v>
      </c>
      <c r="B101" s="16">
        <v>5</v>
      </c>
      <c r="C101">
        <v>3.16</v>
      </c>
      <c r="D101" t="s">
        <v>8</v>
      </c>
      <c r="E101">
        <v>187.5</v>
      </c>
      <c r="F101">
        <v>118.57</v>
      </c>
      <c r="G101" s="6">
        <v>165</v>
      </c>
      <c r="H101" s="17">
        <f t="shared" si="6"/>
        <v>33</v>
      </c>
      <c r="I101" s="7">
        <f t="shared" si="7"/>
        <v>104.28</v>
      </c>
    </row>
    <row r="102" spans="1:9" x14ac:dyDescent="0.25">
      <c r="A102" t="s">
        <v>212</v>
      </c>
      <c r="B102" s="16">
        <v>3</v>
      </c>
      <c r="C102">
        <v>4.0999999999999996</v>
      </c>
      <c r="D102" t="s">
        <v>8</v>
      </c>
      <c r="E102">
        <v>221.99</v>
      </c>
      <c r="F102">
        <v>303.57</v>
      </c>
      <c r="G102" s="6">
        <v>172.09</v>
      </c>
      <c r="H102" s="17">
        <f t="shared" si="6"/>
        <v>57.363333333333337</v>
      </c>
      <c r="I102" s="7">
        <f t="shared" si="7"/>
        <v>235.18966666666665</v>
      </c>
    </row>
    <row r="103" spans="1:9" x14ac:dyDescent="0.25">
      <c r="A103" t="s">
        <v>214</v>
      </c>
      <c r="B103" s="16">
        <v>5</v>
      </c>
      <c r="C103">
        <v>5</v>
      </c>
      <c r="D103" t="s">
        <v>8</v>
      </c>
      <c r="E103">
        <v>289.64999999999998</v>
      </c>
      <c r="F103">
        <v>289.64999999999998</v>
      </c>
      <c r="G103" s="6">
        <v>254.89</v>
      </c>
      <c r="H103" s="17">
        <f t="shared" si="6"/>
        <v>50.977999999999994</v>
      </c>
      <c r="I103" s="7">
        <f t="shared" si="7"/>
        <v>254.89</v>
      </c>
    </row>
    <row r="104" spans="1:9" x14ac:dyDescent="0.25">
      <c r="A104" t="s">
        <v>216</v>
      </c>
      <c r="B104" s="16">
        <v>3</v>
      </c>
      <c r="C104">
        <v>3.22</v>
      </c>
      <c r="D104" t="s">
        <v>8</v>
      </c>
      <c r="E104">
        <v>269.7</v>
      </c>
      <c r="F104">
        <v>289.82</v>
      </c>
      <c r="G104" s="6">
        <v>209.09</v>
      </c>
      <c r="H104" s="17">
        <f t="shared" si="6"/>
        <v>69.696666666666673</v>
      </c>
      <c r="I104" s="7">
        <f t="shared" si="7"/>
        <v>224.42326666666671</v>
      </c>
    </row>
    <row r="105" spans="1:9" x14ac:dyDescent="0.25">
      <c r="A105" t="s">
        <v>218</v>
      </c>
      <c r="B105" s="16">
        <v>1</v>
      </c>
      <c r="C105">
        <v>1.59</v>
      </c>
      <c r="D105" t="s">
        <v>8</v>
      </c>
      <c r="E105">
        <v>196.34</v>
      </c>
      <c r="F105">
        <v>311.35000000000002</v>
      </c>
      <c r="G105" s="6">
        <v>172.78</v>
      </c>
      <c r="H105" s="17">
        <f t="shared" si="6"/>
        <v>172.78</v>
      </c>
      <c r="I105" s="7">
        <f t="shared" si="7"/>
        <v>274.72020000000003</v>
      </c>
    </row>
    <row r="106" spans="1:9" x14ac:dyDescent="0.25">
      <c r="A106" t="s">
        <v>319</v>
      </c>
      <c r="B106" s="16">
        <v>3</v>
      </c>
      <c r="C106">
        <v>0.45</v>
      </c>
      <c r="D106" t="s">
        <v>8</v>
      </c>
      <c r="E106">
        <v>225.44</v>
      </c>
      <c r="F106">
        <v>33.42</v>
      </c>
      <c r="G106" s="6">
        <v>208.11</v>
      </c>
      <c r="H106" s="17">
        <f t="shared" si="6"/>
        <v>69.37</v>
      </c>
      <c r="I106" s="7">
        <f t="shared" si="7"/>
        <v>31.216500000000003</v>
      </c>
    </row>
    <row r="107" spans="1:9" x14ac:dyDescent="0.25">
      <c r="A107" t="s">
        <v>222</v>
      </c>
      <c r="B107" s="16">
        <v>1</v>
      </c>
      <c r="C107">
        <v>1.41</v>
      </c>
      <c r="D107" t="s">
        <v>8</v>
      </c>
      <c r="E107">
        <v>107.44</v>
      </c>
      <c r="F107">
        <v>138.85</v>
      </c>
      <c r="G107" s="6">
        <v>83.29</v>
      </c>
      <c r="H107" s="17">
        <f t="shared" si="6"/>
        <v>83.29</v>
      </c>
      <c r="I107" s="7">
        <f t="shared" si="7"/>
        <v>117.4389</v>
      </c>
    </row>
    <row r="108" spans="1:9" x14ac:dyDescent="0.25">
      <c r="A108" t="s">
        <v>224</v>
      </c>
      <c r="B108" s="16">
        <v>3</v>
      </c>
      <c r="C108">
        <v>2.34</v>
      </c>
      <c r="D108" t="s">
        <v>8</v>
      </c>
      <c r="E108">
        <v>268.44</v>
      </c>
      <c r="F108">
        <v>209.78</v>
      </c>
      <c r="G108" s="6">
        <v>208.11</v>
      </c>
      <c r="H108" s="17">
        <f t="shared" si="6"/>
        <v>69.37</v>
      </c>
      <c r="I108" s="7">
        <f t="shared" si="7"/>
        <v>162.32579999999999</v>
      </c>
    </row>
    <row r="109" spans="1:9" x14ac:dyDescent="0.25">
      <c r="A109" t="s">
        <v>226</v>
      </c>
      <c r="B109" s="16">
        <v>3</v>
      </c>
      <c r="C109">
        <v>5.72</v>
      </c>
      <c r="D109" t="s">
        <v>8</v>
      </c>
      <c r="E109">
        <v>268.44</v>
      </c>
      <c r="F109">
        <v>511.73</v>
      </c>
      <c r="G109" s="6">
        <v>208.11</v>
      </c>
      <c r="H109" s="17">
        <f t="shared" si="6"/>
        <v>69.37</v>
      </c>
      <c r="I109" s="7">
        <f t="shared" si="7"/>
        <v>396.79640000000001</v>
      </c>
    </row>
    <row r="110" spans="1:9" x14ac:dyDescent="0.25">
      <c r="A110" t="s">
        <v>228</v>
      </c>
      <c r="B110" s="16">
        <v>1</v>
      </c>
      <c r="C110">
        <v>1.46</v>
      </c>
      <c r="D110" t="s">
        <v>8</v>
      </c>
      <c r="E110">
        <v>233.63</v>
      </c>
      <c r="F110">
        <v>312.32</v>
      </c>
      <c r="G110" s="6">
        <v>174.27</v>
      </c>
      <c r="H110" s="17">
        <f t="shared" si="6"/>
        <v>174.27</v>
      </c>
      <c r="I110" s="7">
        <f t="shared" si="7"/>
        <v>254.4342</v>
      </c>
    </row>
    <row r="111" spans="1:9" x14ac:dyDescent="0.25">
      <c r="A111" t="s">
        <v>320</v>
      </c>
      <c r="B111" s="16">
        <v>1</v>
      </c>
      <c r="C111">
        <v>1.25</v>
      </c>
      <c r="D111" t="s">
        <v>8</v>
      </c>
      <c r="E111">
        <v>32.39</v>
      </c>
      <c r="F111">
        <v>46.79</v>
      </c>
      <c r="G111" s="6">
        <v>27.43</v>
      </c>
      <c r="H111" s="17">
        <f t="shared" si="6"/>
        <v>27.43</v>
      </c>
      <c r="I111" s="7">
        <f t="shared" si="7"/>
        <v>34.287500000000001</v>
      </c>
    </row>
    <row r="112" spans="1:9" x14ac:dyDescent="0.25">
      <c r="A112" t="s">
        <v>232</v>
      </c>
      <c r="B112" s="16">
        <v>1</v>
      </c>
      <c r="C112">
        <v>1.17</v>
      </c>
      <c r="D112" t="s">
        <v>8</v>
      </c>
      <c r="E112">
        <v>27.71</v>
      </c>
      <c r="F112">
        <v>37.630000000000003</v>
      </c>
      <c r="G112" s="6">
        <v>23.46</v>
      </c>
      <c r="H112" s="17">
        <f t="shared" si="6"/>
        <v>23.46</v>
      </c>
      <c r="I112" s="7">
        <f t="shared" si="7"/>
        <v>27.4482</v>
      </c>
    </row>
    <row r="113" spans="1:9" x14ac:dyDescent="0.25">
      <c r="A113" t="s">
        <v>234</v>
      </c>
      <c r="B113" s="16">
        <v>0.4</v>
      </c>
      <c r="C113">
        <v>0.4</v>
      </c>
      <c r="D113" t="s">
        <v>8</v>
      </c>
      <c r="E113">
        <v>37.04</v>
      </c>
      <c r="F113">
        <v>37.04</v>
      </c>
      <c r="G113" s="6">
        <v>32.6</v>
      </c>
      <c r="H113" s="17">
        <f t="shared" si="6"/>
        <v>81.5</v>
      </c>
      <c r="I113" s="7">
        <f t="shared" si="7"/>
        <v>32.6</v>
      </c>
    </row>
    <row r="114" spans="1:9" x14ac:dyDescent="0.25">
      <c r="A114" t="s">
        <v>321</v>
      </c>
      <c r="B114" s="16">
        <v>5</v>
      </c>
      <c r="C114">
        <v>1.59</v>
      </c>
      <c r="D114" t="s">
        <v>8</v>
      </c>
      <c r="E114">
        <v>187.5</v>
      </c>
      <c r="F114">
        <v>59.45</v>
      </c>
      <c r="G114" s="6">
        <v>171.97</v>
      </c>
      <c r="H114" s="17">
        <f t="shared" si="6"/>
        <v>34.393999999999998</v>
      </c>
      <c r="I114" s="7">
        <f t="shared" si="7"/>
        <v>54.686459999999997</v>
      </c>
    </row>
    <row r="115" spans="1:9" x14ac:dyDescent="0.25">
      <c r="A115" t="s">
        <v>236</v>
      </c>
      <c r="B115" s="16">
        <v>5</v>
      </c>
      <c r="C115">
        <v>6.54</v>
      </c>
      <c r="D115" t="s">
        <v>8</v>
      </c>
      <c r="E115">
        <v>212.84</v>
      </c>
      <c r="F115">
        <v>278.45</v>
      </c>
      <c r="G115" s="6">
        <v>165</v>
      </c>
      <c r="H115" s="17">
        <f t="shared" si="6"/>
        <v>33</v>
      </c>
      <c r="I115" s="7">
        <f t="shared" si="7"/>
        <v>215.82</v>
      </c>
    </row>
    <row r="116" spans="1:9" x14ac:dyDescent="0.25">
      <c r="A116" t="s">
        <v>322</v>
      </c>
      <c r="B116" s="16">
        <v>5</v>
      </c>
      <c r="C116">
        <v>7.55</v>
      </c>
      <c r="D116" t="s">
        <v>8</v>
      </c>
      <c r="E116">
        <v>478.61</v>
      </c>
      <c r="F116">
        <v>665.79</v>
      </c>
      <c r="G116" s="6">
        <v>371.03</v>
      </c>
      <c r="H116" s="17">
        <f t="shared" si="6"/>
        <v>74.205999999999989</v>
      </c>
      <c r="I116" s="7">
        <f t="shared" si="7"/>
        <v>560.25529999999992</v>
      </c>
    </row>
    <row r="117" spans="1:9" x14ac:dyDescent="0.25">
      <c r="A117" t="s">
        <v>238</v>
      </c>
      <c r="B117" s="16">
        <v>1</v>
      </c>
      <c r="C117">
        <v>1.17</v>
      </c>
      <c r="D117" t="s">
        <v>8</v>
      </c>
      <c r="E117">
        <v>100.92</v>
      </c>
      <c r="F117">
        <v>137.28</v>
      </c>
      <c r="G117" s="6">
        <v>85.45</v>
      </c>
      <c r="H117" s="17">
        <f t="shared" si="6"/>
        <v>85.45</v>
      </c>
      <c r="I117" s="7">
        <f t="shared" si="7"/>
        <v>99.976500000000001</v>
      </c>
    </row>
    <row r="118" spans="1:9" x14ac:dyDescent="0.25">
      <c r="A118" t="s">
        <v>240</v>
      </c>
      <c r="B118" s="16">
        <v>0.75</v>
      </c>
      <c r="C118">
        <v>0.35</v>
      </c>
      <c r="D118" t="s">
        <v>8</v>
      </c>
      <c r="E118">
        <v>93.14</v>
      </c>
      <c r="F118">
        <v>43.22</v>
      </c>
      <c r="G118" s="6">
        <v>66.23</v>
      </c>
      <c r="H118" s="17">
        <f t="shared" si="6"/>
        <v>88.306666666666672</v>
      </c>
      <c r="I118" s="7">
        <f t="shared" si="7"/>
        <v>30.907333333333334</v>
      </c>
    </row>
    <row r="119" spans="1:9" x14ac:dyDescent="0.25">
      <c r="A119" t="s">
        <v>242</v>
      </c>
      <c r="B119" s="16">
        <v>2.5</v>
      </c>
      <c r="C119">
        <v>3.72</v>
      </c>
      <c r="D119" t="s">
        <v>8</v>
      </c>
      <c r="E119">
        <v>425.12</v>
      </c>
      <c r="F119">
        <v>582.61</v>
      </c>
      <c r="G119" s="6">
        <v>329.57</v>
      </c>
      <c r="H119" s="17">
        <f t="shared" si="6"/>
        <v>131.828</v>
      </c>
      <c r="I119" s="7">
        <f t="shared" si="7"/>
        <v>490.40016000000003</v>
      </c>
    </row>
    <row r="120" spans="1:9" x14ac:dyDescent="0.25">
      <c r="A120" t="s">
        <v>244</v>
      </c>
      <c r="B120" s="16">
        <v>0.75</v>
      </c>
      <c r="C120">
        <v>0.91</v>
      </c>
      <c r="D120" t="s">
        <v>8</v>
      </c>
      <c r="E120">
        <v>78.22</v>
      </c>
      <c r="F120">
        <v>94.17</v>
      </c>
      <c r="G120" s="6">
        <v>66.23</v>
      </c>
      <c r="H120" s="17">
        <f t="shared" si="6"/>
        <v>88.306666666666672</v>
      </c>
      <c r="I120" s="7">
        <f t="shared" si="7"/>
        <v>80.359066666666678</v>
      </c>
    </row>
    <row r="121" spans="1:9" x14ac:dyDescent="0.25">
      <c r="A121" t="s">
        <v>246</v>
      </c>
      <c r="B121" s="16">
        <v>1</v>
      </c>
      <c r="C121">
        <v>1</v>
      </c>
      <c r="D121" t="s">
        <v>8</v>
      </c>
      <c r="E121">
        <v>60.27</v>
      </c>
      <c r="F121">
        <v>60.27</v>
      </c>
      <c r="G121" s="6">
        <v>51.03</v>
      </c>
      <c r="H121" s="17">
        <f t="shared" si="6"/>
        <v>51.03</v>
      </c>
      <c r="I121" s="7">
        <f t="shared" si="7"/>
        <v>51.03</v>
      </c>
    </row>
    <row r="122" spans="1:9" x14ac:dyDescent="0.25">
      <c r="A122" t="s">
        <v>248</v>
      </c>
      <c r="B122" s="16">
        <v>5</v>
      </c>
      <c r="C122">
        <v>3.85</v>
      </c>
      <c r="D122" t="s">
        <v>8</v>
      </c>
      <c r="E122">
        <v>216.11</v>
      </c>
      <c r="F122">
        <v>166.25</v>
      </c>
      <c r="G122" s="6">
        <v>167.53</v>
      </c>
      <c r="H122" s="17">
        <f t="shared" si="6"/>
        <v>33.506</v>
      </c>
      <c r="I122" s="7">
        <f t="shared" si="7"/>
        <v>128.99809999999999</v>
      </c>
    </row>
    <row r="123" spans="1:9" x14ac:dyDescent="0.25">
      <c r="A123" t="s">
        <v>250</v>
      </c>
      <c r="B123" s="16">
        <v>3.5</v>
      </c>
      <c r="C123">
        <v>3.12</v>
      </c>
      <c r="D123" t="s">
        <v>8</v>
      </c>
      <c r="E123">
        <v>108.61</v>
      </c>
      <c r="F123">
        <v>150.1</v>
      </c>
      <c r="G123" s="6">
        <v>95.58</v>
      </c>
      <c r="H123" s="17">
        <f t="shared" si="6"/>
        <v>27.30857142857143</v>
      </c>
      <c r="I123" s="7">
        <f t="shared" si="7"/>
        <v>85.202742857142866</v>
      </c>
    </row>
    <row r="124" spans="1:9" x14ac:dyDescent="0.25">
      <c r="A124" t="s">
        <v>254</v>
      </c>
      <c r="B124" s="16">
        <v>1</v>
      </c>
      <c r="C124">
        <v>5.08</v>
      </c>
      <c r="D124" t="s">
        <v>8</v>
      </c>
      <c r="E124">
        <v>640.88</v>
      </c>
      <c r="F124">
        <v>930.84</v>
      </c>
      <c r="G124" s="6">
        <v>496.83</v>
      </c>
      <c r="H124" s="17">
        <f t="shared" si="6"/>
        <v>496.83</v>
      </c>
      <c r="I124" s="7">
        <f t="shared" si="7"/>
        <v>2523.8964000000001</v>
      </c>
    </row>
    <row r="125" spans="1:9" x14ac:dyDescent="0.25">
      <c r="A125" t="s">
        <v>256</v>
      </c>
      <c r="B125" s="16">
        <v>1</v>
      </c>
      <c r="C125">
        <v>0.56999999999999995</v>
      </c>
      <c r="D125" t="s">
        <v>8</v>
      </c>
      <c r="E125">
        <v>223.07</v>
      </c>
      <c r="F125">
        <v>129.44</v>
      </c>
      <c r="G125" s="6">
        <v>188.87</v>
      </c>
      <c r="H125" s="17">
        <f t="shared" si="6"/>
        <v>188.87</v>
      </c>
      <c r="I125" s="7">
        <f t="shared" si="7"/>
        <v>107.65589999999999</v>
      </c>
    </row>
    <row r="126" spans="1:9" x14ac:dyDescent="0.25">
      <c r="A126" t="s">
        <v>258</v>
      </c>
      <c r="B126" s="16">
        <v>1</v>
      </c>
      <c r="C126">
        <v>0.98</v>
      </c>
      <c r="D126" t="s">
        <v>8</v>
      </c>
      <c r="E126">
        <v>223.07</v>
      </c>
      <c r="F126">
        <v>217.82</v>
      </c>
      <c r="G126" s="6">
        <v>188.87</v>
      </c>
      <c r="H126" s="17">
        <f t="shared" si="6"/>
        <v>188.87</v>
      </c>
      <c r="I126" s="7">
        <f t="shared" si="7"/>
        <v>185.0926</v>
      </c>
    </row>
    <row r="127" spans="1:9" x14ac:dyDescent="0.25">
      <c r="A127" t="s">
        <v>260</v>
      </c>
      <c r="B127" s="16">
        <v>1</v>
      </c>
      <c r="C127">
        <v>0.91</v>
      </c>
      <c r="D127" t="s">
        <v>8</v>
      </c>
      <c r="E127">
        <v>163.6</v>
      </c>
      <c r="F127">
        <v>147.97999999999999</v>
      </c>
      <c r="G127" s="6">
        <v>151.02000000000001</v>
      </c>
      <c r="H127" s="17">
        <f t="shared" si="6"/>
        <v>151.02000000000001</v>
      </c>
      <c r="I127" s="7">
        <f t="shared" si="7"/>
        <v>137.4282</v>
      </c>
    </row>
    <row r="128" spans="1:9" x14ac:dyDescent="0.25">
      <c r="A128" t="s">
        <v>262</v>
      </c>
      <c r="B128" s="16">
        <v>1</v>
      </c>
      <c r="C128">
        <v>1.41</v>
      </c>
      <c r="D128" t="s">
        <v>8</v>
      </c>
      <c r="E128">
        <v>314.06</v>
      </c>
      <c r="F128">
        <v>437.47</v>
      </c>
      <c r="G128" s="6">
        <v>234.26</v>
      </c>
      <c r="H128" s="17">
        <f t="shared" si="6"/>
        <v>234.26</v>
      </c>
      <c r="I128" s="7">
        <f t="shared" si="7"/>
        <v>330.30659999999995</v>
      </c>
    </row>
    <row r="129" spans="1:9" x14ac:dyDescent="0.25">
      <c r="A129" t="s">
        <v>264</v>
      </c>
      <c r="B129" s="16">
        <v>1</v>
      </c>
      <c r="C129">
        <v>0.72</v>
      </c>
      <c r="D129" t="s">
        <v>8</v>
      </c>
      <c r="E129">
        <v>223.07</v>
      </c>
      <c r="F129">
        <v>161.43</v>
      </c>
      <c r="G129" s="6">
        <v>188.87</v>
      </c>
      <c r="H129" s="17">
        <f t="shared" si="6"/>
        <v>188.87</v>
      </c>
      <c r="I129" s="7">
        <f t="shared" si="7"/>
        <v>135.9864</v>
      </c>
    </row>
    <row r="130" spans="1:9" x14ac:dyDescent="0.25">
      <c r="A130" t="s">
        <v>266</v>
      </c>
      <c r="B130" s="16">
        <v>3.5</v>
      </c>
      <c r="C130">
        <v>3.39</v>
      </c>
      <c r="D130" t="s">
        <v>8</v>
      </c>
      <c r="E130">
        <v>651.16</v>
      </c>
      <c r="F130">
        <v>631.61</v>
      </c>
      <c r="G130" s="6">
        <v>551.34</v>
      </c>
      <c r="H130" s="17">
        <f t="shared" ref="H130:H161" si="8">(G130*1)/B130</f>
        <v>157.52571428571429</v>
      </c>
      <c r="I130" s="7">
        <f t="shared" ref="I130:I161" si="9">H130*C130</f>
        <v>534.01217142857149</v>
      </c>
    </row>
    <row r="131" spans="1:9" x14ac:dyDescent="0.25">
      <c r="A131" t="s">
        <v>268</v>
      </c>
      <c r="B131" s="16">
        <v>1</v>
      </c>
      <c r="C131">
        <v>0.76</v>
      </c>
      <c r="D131" t="s">
        <v>8</v>
      </c>
      <c r="E131">
        <v>223.07</v>
      </c>
      <c r="F131">
        <v>166.66</v>
      </c>
      <c r="G131" s="6">
        <v>188.87</v>
      </c>
      <c r="H131" s="17">
        <f t="shared" si="8"/>
        <v>188.87</v>
      </c>
      <c r="I131" s="7">
        <f t="shared" si="9"/>
        <v>143.5412</v>
      </c>
    </row>
    <row r="132" spans="1:9" x14ac:dyDescent="0.25">
      <c r="A132" t="s">
        <v>270</v>
      </c>
      <c r="B132" s="16">
        <v>1</v>
      </c>
      <c r="C132">
        <v>0.67</v>
      </c>
      <c r="D132" t="s">
        <v>8</v>
      </c>
      <c r="E132">
        <v>160.19</v>
      </c>
      <c r="F132">
        <v>107.51</v>
      </c>
      <c r="G132" s="6">
        <v>135.63</v>
      </c>
      <c r="H132" s="17">
        <f t="shared" si="8"/>
        <v>135.63</v>
      </c>
      <c r="I132" s="7">
        <f t="shared" si="9"/>
        <v>90.872100000000003</v>
      </c>
    </row>
    <row r="133" spans="1:9" x14ac:dyDescent="0.25">
      <c r="A133" t="s">
        <v>272</v>
      </c>
      <c r="B133" s="16">
        <v>1</v>
      </c>
      <c r="C133">
        <v>0.94</v>
      </c>
      <c r="D133" t="s">
        <v>8</v>
      </c>
      <c r="E133">
        <v>223.07</v>
      </c>
      <c r="F133">
        <v>208.45</v>
      </c>
      <c r="G133" s="6">
        <v>188.87</v>
      </c>
      <c r="H133" s="17">
        <f t="shared" si="8"/>
        <v>188.87</v>
      </c>
      <c r="I133" s="7">
        <f t="shared" si="9"/>
        <v>177.5378</v>
      </c>
    </row>
    <row r="134" spans="1:9" x14ac:dyDescent="0.25">
      <c r="A134" t="s">
        <v>274</v>
      </c>
      <c r="B134" s="16">
        <v>1</v>
      </c>
      <c r="C134">
        <v>0.12</v>
      </c>
      <c r="D134" t="s">
        <v>8</v>
      </c>
      <c r="E134">
        <v>241.54</v>
      </c>
      <c r="F134">
        <v>29.94</v>
      </c>
      <c r="G134" s="6">
        <v>221.3</v>
      </c>
      <c r="H134" s="17">
        <f t="shared" si="8"/>
        <v>221.3</v>
      </c>
      <c r="I134" s="7">
        <f t="shared" si="9"/>
        <v>26.556000000000001</v>
      </c>
    </row>
    <row r="135" spans="1:9" x14ac:dyDescent="0.25">
      <c r="A135" t="s">
        <v>276</v>
      </c>
      <c r="B135" s="16">
        <v>1</v>
      </c>
      <c r="C135">
        <v>0.47</v>
      </c>
      <c r="D135" t="s">
        <v>8</v>
      </c>
      <c r="E135">
        <v>186</v>
      </c>
      <c r="F135">
        <v>85.49</v>
      </c>
      <c r="G135" s="6">
        <v>171.71</v>
      </c>
      <c r="H135" s="17">
        <f t="shared" si="8"/>
        <v>171.71</v>
      </c>
      <c r="I135" s="7">
        <f t="shared" si="9"/>
        <v>80.703699999999998</v>
      </c>
    </row>
    <row r="136" spans="1:9" x14ac:dyDescent="0.25">
      <c r="A136" t="s">
        <v>278</v>
      </c>
      <c r="B136" s="16">
        <v>1</v>
      </c>
      <c r="C136">
        <v>0.93</v>
      </c>
      <c r="D136" t="s">
        <v>8</v>
      </c>
      <c r="E136">
        <v>163.6</v>
      </c>
      <c r="F136">
        <v>150.91</v>
      </c>
      <c r="G136" s="6">
        <v>138.52000000000001</v>
      </c>
      <c r="H136" s="17">
        <f t="shared" si="8"/>
        <v>138.52000000000001</v>
      </c>
      <c r="I136" s="7">
        <f t="shared" si="9"/>
        <v>128.82360000000003</v>
      </c>
    </row>
    <row r="137" spans="1:9" x14ac:dyDescent="0.25">
      <c r="A137" t="s">
        <v>280</v>
      </c>
      <c r="B137" s="16">
        <v>3.5</v>
      </c>
      <c r="C137">
        <v>2.35</v>
      </c>
      <c r="D137" t="s">
        <v>8</v>
      </c>
      <c r="E137">
        <v>780.76</v>
      </c>
      <c r="F137">
        <v>520.01</v>
      </c>
      <c r="G137" s="6">
        <v>661.06</v>
      </c>
      <c r="H137" s="17">
        <f t="shared" si="8"/>
        <v>188.87428571428569</v>
      </c>
      <c r="I137" s="7">
        <f t="shared" si="9"/>
        <v>443.85457142857138</v>
      </c>
    </row>
    <row r="138" spans="1:9" x14ac:dyDescent="0.25">
      <c r="A138" t="s">
        <v>282</v>
      </c>
      <c r="B138" s="16">
        <v>1</v>
      </c>
      <c r="C138">
        <v>1.22</v>
      </c>
      <c r="D138" t="s">
        <v>8</v>
      </c>
      <c r="E138">
        <v>163.6</v>
      </c>
      <c r="F138">
        <v>229.65</v>
      </c>
      <c r="G138" s="6">
        <v>138.91999999999999</v>
      </c>
      <c r="H138" s="17">
        <f t="shared" si="8"/>
        <v>138.91999999999999</v>
      </c>
      <c r="I138" s="7">
        <f t="shared" si="9"/>
        <v>169.48239999999998</v>
      </c>
    </row>
    <row r="139" spans="1:9" x14ac:dyDescent="0.25">
      <c r="A139" t="s">
        <v>284</v>
      </c>
      <c r="B139" s="16">
        <v>3.5</v>
      </c>
      <c r="C139">
        <v>1.93</v>
      </c>
      <c r="D139" t="s">
        <v>8</v>
      </c>
      <c r="E139">
        <v>667.61</v>
      </c>
      <c r="F139">
        <v>364.67</v>
      </c>
      <c r="G139" s="6">
        <v>474.72</v>
      </c>
      <c r="H139" s="17">
        <f t="shared" si="8"/>
        <v>135.63428571428571</v>
      </c>
      <c r="I139" s="7">
        <f t="shared" si="9"/>
        <v>261.77417142857144</v>
      </c>
    </row>
    <row r="140" spans="1:9" x14ac:dyDescent="0.25">
      <c r="A140" t="s">
        <v>286</v>
      </c>
      <c r="B140" s="16">
        <v>3.5</v>
      </c>
      <c r="C140">
        <v>2.67</v>
      </c>
      <c r="D140" t="s">
        <v>8</v>
      </c>
      <c r="E140">
        <v>780.76</v>
      </c>
      <c r="F140">
        <v>597.27</v>
      </c>
      <c r="G140" s="6">
        <v>661.06</v>
      </c>
      <c r="H140" s="17">
        <f t="shared" si="8"/>
        <v>188.87428571428569</v>
      </c>
      <c r="I140" s="7">
        <f t="shared" si="9"/>
        <v>504.29434285714279</v>
      </c>
    </row>
    <row r="141" spans="1:9" x14ac:dyDescent="0.25">
      <c r="A141" t="s">
        <v>288</v>
      </c>
      <c r="B141" s="16">
        <v>3.5</v>
      </c>
      <c r="C141">
        <v>1.1200000000000001</v>
      </c>
      <c r="D141" t="s">
        <v>8</v>
      </c>
      <c r="E141">
        <v>560.66</v>
      </c>
      <c r="F141">
        <v>179.36</v>
      </c>
      <c r="G141" s="6">
        <v>474.72</v>
      </c>
      <c r="H141" s="17">
        <f t="shared" si="8"/>
        <v>135.63428571428571</v>
      </c>
      <c r="I141" s="7">
        <f t="shared" si="9"/>
        <v>151.91040000000001</v>
      </c>
    </row>
    <row r="142" spans="1:9" x14ac:dyDescent="0.25">
      <c r="A142" t="s">
        <v>290</v>
      </c>
      <c r="B142" s="16">
        <v>1</v>
      </c>
      <c r="C142">
        <v>0.99</v>
      </c>
      <c r="D142" t="s">
        <v>8</v>
      </c>
      <c r="E142">
        <v>194.8</v>
      </c>
      <c r="F142">
        <v>193.13</v>
      </c>
      <c r="G142" s="6">
        <v>138.52000000000001</v>
      </c>
      <c r="H142" s="17">
        <f t="shared" si="8"/>
        <v>138.52000000000001</v>
      </c>
      <c r="I142" s="7">
        <f t="shared" si="9"/>
        <v>137.13480000000001</v>
      </c>
    </row>
    <row r="143" spans="1:9" x14ac:dyDescent="0.25">
      <c r="A143" t="s">
        <v>292</v>
      </c>
      <c r="B143" s="16">
        <v>1</v>
      </c>
      <c r="C143">
        <v>0.94</v>
      </c>
      <c r="D143" t="s">
        <v>8</v>
      </c>
      <c r="E143">
        <v>163.6</v>
      </c>
      <c r="F143">
        <v>152.12</v>
      </c>
      <c r="G143" s="6">
        <v>138.52000000000001</v>
      </c>
      <c r="H143" s="17">
        <f t="shared" si="8"/>
        <v>138.52000000000001</v>
      </c>
      <c r="I143" s="7">
        <f t="shared" si="9"/>
        <v>130.2088</v>
      </c>
    </row>
    <row r="144" spans="1:9" x14ac:dyDescent="0.25">
      <c r="A144" t="s">
        <v>294</v>
      </c>
      <c r="B144" s="16">
        <v>1</v>
      </c>
      <c r="C144">
        <v>0.73</v>
      </c>
      <c r="D144" t="s">
        <v>8</v>
      </c>
      <c r="E144">
        <v>163.6</v>
      </c>
      <c r="F144">
        <v>132.72</v>
      </c>
      <c r="G144" s="6">
        <v>138.52000000000001</v>
      </c>
      <c r="H144" s="17">
        <f t="shared" si="8"/>
        <v>138.52000000000001</v>
      </c>
      <c r="I144" s="7">
        <f t="shared" si="9"/>
        <v>101.11960000000001</v>
      </c>
    </row>
    <row r="145" spans="1:9" x14ac:dyDescent="0.25">
      <c r="A145" t="s">
        <v>296</v>
      </c>
      <c r="B145" s="16">
        <v>1</v>
      </c>
      <c r="C145">
        <v>0.98</v>
      </c>
      <c r="D145" t="s">
        <v>8</v>
      </c>
      <c r="E145">
        <v>186</v>
      </c>
      <c r="F145">
        <v>176.02</v>
      </c>
      <c r="G145" s="6">
        <v>157.47999999999999</v>
      </c>
      <c r="H145" s="17">
        <f t="shared" si="8"/>
        <v>157.47999999999999</v>
      </c>
      <c r="I145" s="7">
        <f t="shared" si="9"/>
        <v>154.3304</v>
      </c>
    </row>
    <row r="146" spans="1:9" x14ac:dyDescent="0.25">
      <c r="A146" t="s">
        <v>298</v>
      </c>
      <c r="B146" s="16">
        <v>1</v>
      </c>
      <c r="C146">
        <v>0.8</v>
      </c>
      <c r="D146" t="s">
        <v>8</v>
      </c>
      <c r="E146">
        <v>163.6</v>
      </c>
      <c r="F146">
        <v>128.62</v>
      </c>
      <c r="G146" s="6">
        <v>138.52000000000001</v>
      </c>
      <c r="H146" s="17">
        <f t="shared" si="8"/>
        <v>138.52000000000001</v>
      </c>
      <c r="I146" s="7">
        <f t="shared" si="9"/>
        <v>110.81600000000002</v>
      </c>
    </row>
    <row r="147" spans="1:9" x14ac:dyDescent="0.25">
      <c r="A147" t="s">
        <v>300</v>
      </c>
      <c r="B147" s="16">
        <v>1</v>
      </c>
      <c r="C147">
        <v>0.99</v>
      </c>
      <c r="D147" t="s">
        <v>8</v>
      </c>
      <c r="E147">
        <v>163.6</v>
      </c>
      <c r="F147">
        <v>160.41999999999999</v>
      </c>
      <c r="G147" s="6">
        <v>138.52000000000001</v>
      </c>
      <c r="H147" s="17">
        <f t="shared" si="8"/>
        <v>138.52000000000001</v>
      </c>
      <c r="I147" s="7">
        <f t="shared" si="9"/>
        <v>137.13480000000001</v>
      </c>
    </row>
    <row r="148" spans="1:9" x14ac:dyDescent="0.25">
      <c r="A148" t="s">
        <v>302</v>
      </c>
      <c r="B148" s="16">
        <v>1</v>
      </c>
      <c r="C148">
        <v>0.68</v>
      </c>
      <c r="D148" t="s">
        <v>8</v>
      </c>
      <c r="E148">
        <v>163.6</v>
      </c>
      <c r="F148">
        <v>110.41</v>
      </c>
      <c r="G148" s="6">
        <v>138.52000000000001</v>
      </c>
      <c r="H148" s="17">
        <f t="shared" si="8"/>
        <v>138.52000000000001</v>
      </c>
      <c r="I148" s="7">
        <f t="shared" si="9"/>
        <v>94.193600000000018</v>
      </c>
    </row>
    <row r="149" spans="1:9" x14ac:dyDescent="0.25">
      <c r="A149" t="s">
        <v>304</v>
      </c>
      <c r="B149" s="16">
        <v>1</v>
      </c>
      <c r="C149">
        <v>0.97</v>
      </c>
      <c r="D149" t="s">
        <v>8</v>
      </c>
      <c r="E149">
        <v>223.07</v>
      </c>
      <c r="F149">
        <v>223.52</v>
      </c>
      <c r="G149" s="6">
        <v>188.87</v>
      </c>
      <c r="H149" s="17">
        <f t="shared" si="8"/>
        <v>188.87</v>
      </c>
      <c r="I149" s="7">
        <f t="shared" si="9"/>
        <v>183.2039</v>
      </c>
    </row>
    <row r="150" spans="1:9" x14ac:dyDescent="0.25">
      <c r="A150" t="s">
        <v>306</v>
      </c>
      <c r="B150" s="16">
        <v>1</v>
      </c>
      <c r="C150">
        <v>1.56</v>
      </c>
      <c r="D150" t="s">
        <v>8</v>
      </c>
      <c r="E150">
        <v>163.6</v>
      </c>
      <c r="F150">
        <v>252.13</v>
      </c>
      <c r="G150" s="6">
        <v>138.52000000000001</v>
      </c>
      <c r="H150" s="17">
        <f t="shared" si="8"/>
        <v>138.52000000000001</v>
      </c>
      <c r="I150" s="7">
        <f t="shared" si="9"/>
        <v>216.09120000000001</v>
      </c>
    </row>
    <row r="151" spans="1:9" x14ac:dyDescent="0.25">
      <c r="A151" t="s">
        <v>308</v>
      </c>
      <c r="B151" s="16">
        <v>1</v>
      </c>
      <c r="C151">
        <v>0.84</v>
      </c>
      <c r="D151" t="s">
        <v>8</v>
      </c>
      <c r="E151">
        <v>154.38</v>
      </c>
      <c r="F151">
        <v>127.69</v>
      </c>
      <c r="G151" s="6">
        <v>130.72</v>
      </c>
      <c r="H151" s="17">
        <f t="shared" si="8"/>
        <v>130.72</v>
      </c>
      <c r="I151" s="7">
        <f t="shared" si="9"/>
        <v>109.8048</v>
      </c>
    </row>
  </sheetData>
  <autoFilter ref="A1:I1" xr:uid="{2EEDA18C-8C2C-4EC7-8B52-096B9126EC8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 2025</vt:lpstr>
      <vt:lpstr>INV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2025-09-29T12:40:14Z</dcterms:created>
  <dcterms:modified xsi:type="dcterms:W3CDTF">2025-10-02T14:04:14Z</dcterms:modified>
</cp:coreProperties>
</file>